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670" tabRatio="774" activeTab="0"/>
  </bookViews>
  <sheets>
    <sheet name="LO 160" sheetId="1" r:id="rId1"/>
    <sheet name="LO 7 " sheetId="2" r:id="rId2"/>
    <sheet name="LO 14" sheetId="3" r:id="rId3"/>
    <sheet name="LO 21" sheetId="4" r:id="rId4"/>
    <sheet name="LO 48 " sheetId="5" r:id="rId5"/>
    <sheet name="LO 69" sheetId="6" r:id="rId6"/>
    <sheet name="ZS 26 " sheetId="7" r:id="rId7"/>
    <sheet name="Internat LO7" sheetId="8" r:id="rId8"/>
    <sheet name="Internat LO 14" sheetId="9" r:id="rId9"/>
  </sheets>
  <definedNames>
    <definedName name="_xlnm.Print_Area" localSheetId="7">'Internat LO7'!$A$1:$C$28</definedName>
    <definedName name="_xlnm.Print_Area" localSheetId="2">'LO 14'!$A$1:$C$38</definedName>
    <definedName name="_xlnm.Print_Area" localSheetId="0">'LO 160'!$A$1:$C$37</definedName>
    <definedName name="_xlnm.Print_Area" localSheetId="3">'LO 21'!$A$1:$C$35</definedName>
    <definedName name="_xlnm.Print_Area" localSheetId="4">'LO 48 '!$A$1:$C$35</definedName>
    <definedName name="_xlnm.Print_Area" localSheetId="1">'LO 7 '!$A$1:$C$39</definedName>
    <definedName name="_xlnm.Print_Area" localSheetId="6">'ZS 26 '!$A$1:$C$38</definedName>
  </definedNames>
  <calcPr fullCalcOnLoad="1"/>
</workbook>
</file>

<file path=xl/sharedStrings.xml><?xml version="1.0" encoding="utf-8"?>
<sst xmlns="http://schemas.openxmlformats.org/spreadsheetml/2006/main" count="376" uniqueCount="70">
  <si>
    <t xml:space="preserve">§ </t>
  </si>
  <si>
    <t>0690</t>
  </si>
  <si>
    <t>0750</t>
  </si>
  <si>
    <t>0830</t>
  </si>
  <si>
    <t>Zakup materiałów i wyposażenia</t>
  </si>
  <si>
    <t>Zakup pomocy naukowych, dydaktycznych i książek</t>
  </si>
  <si>
    <t>Zakup usług remontowych</t>
  </si>
  <si>
    <t>Zakup usług pozostałych</t>
  </si>
  <si>
    <t>Różne opłaty i składki</t>
  </si>
  <si>
    <t>Składki na ubezpieczenia społeczne</t>
  </si>
  <si>
    <t>Saldo na początek roku</t>
  </si>
  <si>
    <t>Wpływy z różnych opłat</t>
  </si>
  <si>
    <t>Dochody z najmu</t>
  </si>
  <si>
    <t>Wpływy z usług</t>
  </si>
  <si>
    <t>Ogółem</t>
  </si>
  <si>
    <t>Saldo na koniec roku</t>
  </si>
  <si>
    <t>Wynagrodzenia bezosobowe</t>
  </si>
  <si>
    <t xml:space="preserve">Ogółem </t>
  </si>
  <si>
    <t>Dochody ogółem</t>
  </si>
  <si>
    <t>Zakup energii</t>
  </si>
  <si>
    <t>Wydatki ogółem</t>
  </si>
  <si>
    <t>Wydatki osobowe niezaliczone do wynagrodzeń</t>
  </si>
  <si>
    <t>Składki na Fundusz Pracy</t>
  </si>
  <si>
    <t>Wydatki na zakupy inwestycyjne jednostek budżetowych</t>
  </si>
  <si>
    <t>Zakup usług dostępu do sieci Internet</t>
  </si>
  <si>
    <t>Podatek od towarów i usług (Vat)</t>
  </si>
  <si>
    <t>Podatek od nieruchomości</t>
  </si>
  <si>
    <t>Treść</t>
  </si>
  <si>
    <t>0960</t>
  </si>
  <si>
    <t>Otrzymane spadki,zapisy i darowizny w postaci pieniężnej</t>
  </si>
  <si>
    <t>Zakup środków żywności</t>
  </si>
  <si>
    <t>0920</t>
  </si>
  <si>
    <t>Pozostałe odsetki</t>
  </si>
  <si>
    <t>Opłaty z tytułu zakupu usług telekomunikacyjnych telefonii komórkowej</t>
  </si>
  <si>
    <t>0970</t>
  </si>
  <si>
    <t>Wpływy z różnych dochodów</t>
  </si>
  <si>
    <t>Zmiany zgodnie z Uchwałą Nr LXVI/2053/2009 Rady m.st. Warszawy z dnia 05 listopada 2009 r.</t>
  </si>
  <si>
    <t>1510</t>
  </si>
  <si>
    <t>Różnice kursowe</t>
  </si>
  <si>
    <t>rozdział 80120</t>
  </si>
  <si>
    <t>rozdział 85410</t>
  </si>
  <si>
    <t>VII LICEUM OGÓLNOKSZTAŁCĄCE</t>
  </si>
  <si>
    <t>ZESPÓŁ SZKÓŁ NR 26</t>
  </si>
  <si>
    <t>XLVIII LICEUM OGÓLNOKSZTAŁCĄCE</t>
  </si>
  <si>
    <t>XXI LICEUM OGÓLNOKSZTAŁCĄCE</t>
  </si>
  <si>
    <t>XIV LICEUM OGÓLNOKSZTAŁCĄCE</t>
  </si>
  <si>
    <t>Nagrody o charakterze szczególnym niezaliczone do wynagrodzeń</t>
  </si>
  <si>
    <t>Otrzymane spadki, zapisy i darowizny w postaci pieniężnej</t>
  </si>
  <si>
    <t>Zakup usług obejmujących wykonanie ekspertyz, analiz i opinii</t>
  </si>
  <si>
    <t>Podróże służbowe krajowe</t>
  </si>
  <si>
    <t>Szkolenia pracowników niebędących członkami korpusu służby cwywilnej</t>
  </si>
  <si>
    <t>Podróże służbowe zagraniczne</t>
  </si>
  <si>
    <t>Otrzymane spadki zapisy i darowizny w postaci pieniężnej</t>
  </si>
  <si>
    <t>Opłaty na rzecz budżetów jednostek samorządu terytorialnego</t>
  </si>
  <si>
    <t>Szkolenia dla pracowników niebędących członkami korpusu służby cywilnej</t>
  </si>
  <si>
    <t>Szkolenia pracowników niebędących członkami korpusu służby cywilnej</t>
  </si>
  <si>
    <t>Opłaty na rzecz budżetu państwa</t>
  </si>
  <si>
    <t xml:space="preserve">Opłaty z tytułu zakupu usług telekomunikacyjnych </t>
  </si>
  <si>
    <t>Nagrody konkursowe</t>
  </si>
  <si>
    <t>Koszty postępowania sądowego i prokuratorskiego</t>
  </si>
  <si>
    <t>0940</t>
  </si>
  <si>
    <t>Wpływy z rozliczeń/zwrotów z lat ubiegłych</t>
  </si>
  <si>
    <t>Podróże słuzbowe krajowe</t>
  </si>
  <si>
    <t>Sporządził: Gula Anna</t>
  </si>
  <si>
    <t>CLX Liceum Ogólnokształcące</t>
  </si>
  <si>
    <t>Podatek od towarów i usług (VAT)</t>
  </si>
  <si>
    <t>Podatek od towarów i uslug (VAT)</t>
  </si>
  <si>
    <t>Plan wydzielonego rachunku dochodów na rok 2020</t>
  </si>
  <si>
    <t>Wpływy z najmu i dzierżawy</t>
  </si>
  <si>
    <t>Oplaty na rzecz budżetów JST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</si>
</sst>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6" fillId="0" borderId="11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0" fillId="0" borderId="14" xfId="0" applyNumberFormat="1" applyFont="1" applyBorder="1" applyAlignment="1">
      <alignment horizontal="left" wrapText="1"/>
    </xf>
    <xf numFmtId="0" fontId="43" fillId="35" borderId="0" xfId="0" applyNumberFormat="1" applyFont="1" applyFill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6" fillId="34" borderId="1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7.00390625" style="2" customWidth="1"/>
    <col min="2" max="2" width="62.00390625" style="2" customWidth="1"/>
    <col min="3" max="3" width="17.25390625" style="8" customWidth="1"/>
    <col min="4" max="16384" width="9.125" style="2" customWidth="1"/>
  </cols>
  <sheetData>
    <row r="1" spans="1:3" s="4" customFormat="1" ht="50.25" customHeight="1">
      <c r="A1" s="50" t="s">
        <v>64</v>
      </c>
      <c r="B1" s="50"/>
      <c r="C1" s="50"/>
    </row>
    <row r="2" spans="1:3" s="4" customFormat="1" ht="45.75" customHeight="1">
      <c r="A2" s="51" t="s">
        <v>67</v>
      </c>
      <c r="B2" s="51"/>
      <c r="C2" s="51"/>
    </row>
    <row r="3" spans="1:3" s="6" customFormat="1" ht="22.5" customHeight="1">
      <c r="A3" s="13" t="s">
        <v>0</v>
      </c>
      <c r="B3" s="13" t="s">
        <v>27</v>
      </c>
      <c r="C3" s="14" t="s">
        <v>39</v>
      </c>
    </row>
    <row r="4" spans="1:3" s="6" customFormat="1" ht="12.75" customHeight="1" hidden="1">
      <c r="A4" s="21"/>
      <c r="B4" s="24" t="s">
        <v>10</v>
      </c>
      <c r="C4" s="22">
        <v>0</v>
      </c>
    </row>
    <row r="5" spans="1:3" s="40" customFormat="1" ht="15" customHeight="1">
      <c r="A5" s="37"/>
      <c r="B5" s="38" t="s">
        <v>18</v>
      </c>
      <c r="C5" s="39">
        <f>SUM(C6:C12)</f>
        <v>180000</v>
      </c>
    </row>
    <row r="6" spans="1:3" s="6" customFormat="1" ht="15" customHeight="1" hidden="1">
      <c r="A6" s="25" t="s">
        <v>1</v>
      </c>
      <c r="B6" s="24" t="s">
        <v>11</v>
      </c>
      <c r="C6" s="26">
        <v>0</v>
      </c>
    </row>
    <row r="7" spans="1:3" s="6" customFormat="1" ht="15" customHeight="1">
      <c r="A7" s="25" t="s">
        <v>2</v>
      </c>
      <c r="B7" s="24" t="s">
        <v>12</v>
      </c>
      <c r="C7" s="26">
        <v>120000</v>
      </c>
    </row>
    <row r="8" spans="1:3" s="6" customFormat="1" ht="15" customHeight="1" hidden="1">
      <c r="A8" s="25" t="s">
        <v>3</v>
      </c>
      <c r="B8" s="24" t="s">
        <v>13</v>
      </c>
      <c r="C8" s="26">
        <v>0</v>
      </c>
    </row>
    <row r="9" spans="1:3" s="7" customFormat="1" ht="15" customHeight="1" hidden="1">
      <c r="A9" s="27" t="s">
        <v>31</v>
      </c>
      <c r="B9" s="28" t="s">
        <v>32</v>
      </c>
      <c r="C9" s="26">
        <v>0</v>
      </c>
    </row>
    <row r="10" spans="1:3" s="7" customFormat="1" ht="15" customHeight="1">
      <c r="A10" s="27" t="s">
        <v>28</v>
      </c>
      <c r="B10" s="28" t="s">
        <v>47</v>
      </c>
      <c r="C10" s="26">
        <v>60000</v>
      </c>
    </row>
    <row r="11" spans="1:3" s="7" customFormat="1" ht="15" customHeight="1" hidden="1">
      <c r="A11" s="27" t="s">
        <v>34</v>
      </c>
      <c r="B11" s="28" t="s">
        <v>35</v>
      </c>
      <c r="C11" s="26">
        <v>0</v>
      </c>
    </row>
    <row r="12" spans="1:3" s="7" customFormat="1" ht="15" customHeight="1" hidden="1">
      <c r="A12" s="27" t="s">
        <v>37</v>
      </c>
      <c r="B12" s="28" t="s">
        <v>38</v>
      </c>
      <c r="C12" s="26">
        <v>0</v>
      </c>
    </row>
    <row r="13" spans="1:3" s="40" customFormat="1" ht="15" customHeight="1">
      <c r="A13" s="52" t="s">
        <v>14</v>
      </c>
      <c r="B13" s="52"/>
      <c r="C13" s="46">
        <f>C4+C5</f>
        <v>180000</v>
      </c>
    </row>
    <row r="14" spans="1:3" s="40" customFormat="1" ht="15" customHeight="1">
      <c r="A14" s="42"/>
      <c r="B14" s="53"/>
      <c r="C14" s="54"/>
    </row>
    <row r="15" spans="1:3" s="40" customFormat="1" ht="15">
      <c r="A15" s="41"/>
      <c r="B15" s="41" t="s">
        <v>20</v>
      </c>
      <c r="C15" s="39">
        <f>SUM(C16:C34)</f>
        <v>180000</v>
      </c>
    </row>
    <row r="16" spans="1:3" s="6" customFormat="1" ht="14.25" hidden="1">
      <c r="A16" s="13">
        <v>3020</v>
      </c>
      <c r="B16" s="21" t="s">
        <v>21</v>
      </c>
      <c r="C16" s="26">
        <v>0</v>
      </c>
    </row>
    <row r="17" spans="1:3" s="6" customFormat="1" ht="14.25" hidden="1">
      <c r="A17" s="13">
        <v>4110</v>
      </c>
      <c r="B17" s="21" t="s">
        <v>9</v>
      </c>
      <c r="C17" s="26"/>
    </row>
    <row r="18" spans="1:3" s="6" customFormat="1" ht="14.25" hidden="1">
      <c r="A18" s="13">
        <v>4120</v>
      </c>
      <c r="B18" s="21" t="s">
        <v>22</v>
      </c>
      <c r="C18" s="26"/>
    </row>
    <row r="19" spans="1:3" s="6" customFormat="1" ht="14.25" hidden="1">
      <c r="A19" s="13">
        <v>4170</v>
      </c>
      <c r="B19" s="21" t="s">
        <v>16</v>
      </c>
      <c r="C19" s="26"/>
    </row>
    <row r="20" spans="1:3" s="6" customFormat="1" ht="15" customHeight="1" hidden="1">
      <c r="A20" s="13">
        <v>4190</v>
      </c>
      <c r="B20" s="21" t="s">
        <v>58</v>
      </c>
      <c r="C20" s="26"/>
    </row>
    <row r="21" spans="1:3" s="6" customFormat="1" ht="15" customHeight="1">
      <c r="A21" s="13">
        <v>4210</v>
      </c>
      <c r="B21" s="21" t="s">
        <v>4</v>
      </c>
      <c r="C21" s="26">
        <v>11000</v>
      </c>
    </row>
    <row r="22" spans="1:3" s="6" customFormat="1" ht="15" customHeight="1">
      <c r="A22" s="13">
        <v>4240</v>
      </c>
      <c r="B22" s="21" t="s">
        <v>5</v>
      </c>
      <c r="C22" s="26">
        <v>13800</v>
      </c>
    </row>
    <row r="23" spans="1:3" s="6" customFormat="1" ht="14.25" customHeight="1" hidden="1">
      <c r="A23" s="13">
        <v>4260</v>
      </c>
      <c r="B23" s="21" t="s">
        <v>19</v>
      </c>
      <c r="C23" s="26">
        <v>0</v>
      </c>
    </row>
    <row r="24" spans="1:3" s="6" customFormat="1" ht="14.25" customHeight="1">
      <c r="A24" s="13">
        <v>4270</v>
      </c>
      <c r="B24" s="21" t="s">
        <v>6</v>
      </c>
      <c r="C24" s="26">
        <v>54000</v>
      </c>
    </row>
    <row r="25" spans="1:3" s="6" customFormat="1" ht="14.25">
      <c r="A25" s="13">
        <v>4300</v>
      </c>
      <c r="B25" s="21" t="s">
        <v>7</v>
      </c>
      <c r="C25" s="26">
        <v>87000</v>
      </c>
    </row>
    <row r="26" spans="1:3" s="6" customFormat="1" ht="14.25" hidden="1">
      <c r="A26" s="13">
        <v>4360</v>
      </c>
      <c r="B26" s="21" t="s">
        <v>57</v>
      </c>
      <c r="C26" s="26"/>
    </row>
    <row r="27" spans="1:3" s="6" customFormat="1" ht="14.25" hidden="1">
      <c r="A27" s="13">
        <v>4410</v>
      </c>
      <c r="B27" s="21" t="s">
        <v>49</v>
      </c>
      <c r="C27" s="26">
        <v>0</v>
      </c>
    </row>
    <row r="28" spans="1:3" s="6" customFormat="1" ht="14.25" hidden="1">
      <c r="A28" s="13">
        <v>4420</v>
      </c>
      <c r="B28" s="21" t="s">
        <v>51</v>
      </c>
      <c r="C28" s="26"/>
    </row>
    <row r="29" spans="1:3" s="6" customFormat="1" ht="14.25" hidden="1">
      <c r="A29" s="13">
        <v>4430</v>
      </c>
      <c r="B29" s="21" t="s">
        <v>8</v>
      </c>
      <c r="C29" s="26"/>
    </row>
    <row r="30" spans="1:3" s="6" customFormat="1" ht="14.25">
      <c r="A30" s="13">
        <v>4480</v>
      </c>
      <c r="B30" s="21" t="s">
        <v>26</v>
      </c>
      <c r="C30" s="26">
        <v>2350</v>
      </c>
    </row>
    <row r="31" spans="1:3" s="6" customFormat="1" ht="14.25" hidden="1">
      <c r="A31" s="13">
        <v>4520</v>
      </c>
      <c r="B31" s="21" t="s">
        <v>53</v>
      </c>
      <c r="C31" s="26"/>
    </row>
    <row r="32" spans="1:3" s="6" customFormat="1" ht="14.25" hidden="1">
      <c r="A32" s="13">
        <v>4530</v>
      </c>
      <c r="B32" s="21" t="s">
        <v>25</v>
      </c>
      <c r="C32" s="26">
        <v>0</v>
      </c>
    </row>
    <row r="33" spans="1:3" s="6" customFormat="1" ht="25.5">
      <c r="A33" s="13">
        <v>4700</v>
      </c>
      <c r="B33" s="21" t="s">
        <v>50</v>
      </c>
      <c r="C33" s="26">
        <v>1650</v>
      </c>
    </row>
    <row r="34" spans="1:3" s="6" customFormat="1" ht="14.25">
      <c r="A34" s="13">
        <v>6060</v>
      </c>
      <c r="B34" s="21" t="s">
        <v>23</v>
      </c>
      <c r="C34" s="26">
        <v>10200</v>
      </c>
    </row>
    <row r="35" spans="1:3" s="6" customFormat="1" ht="14.25">
      <c r="A35" s="55" t="s">
        <v>15</v>
      </c>
      <c r="B35" s="55"/>
      <c r="C35" s="22">
        <f>C13-C15</f>
        <v>0</v>
      </c>
    </row>
    <row r="36" spans="1:3" s="40" customFormat="1" ht="15" customHeight="1">
      <c r="A36" s="52" t="s">
        <v>17</v>
      </c>
      <c r="B36" s="52"/>
      <c r="C36" s="46">
        <f>C15+C35</f>
        <v>180000</v>
      </c>
    </row>
    <row r="37" spans="1:3" ht="17.25" customHeight="1">
      <c r="A37" s="49"/>
      <c r="B37" s="49"/>
      <c r="C37" s="49"/>
    </row>
    <row r="38" spans="1:3" ht="13.5" customHeight="1">
      <c r="A38" s="5"/>
      <c r="B38" s="5" t="s">
        <v>63</v>
      </c>
      <c r="C38" s="12"/>
    </row>
    <row r="39" spans="1:3" ht="13.5" customHeight="1">
      <c r="A39" s="5"/>
      <c r="B39" s="5"/>
      <c r="C39" s="12"/>
    </row>
    <row r="40" ht="13.5" customHeight="1"/>
  </sheetData>
  <sheetProtection/>
  <mergeCells count="7">
    <mergeCell ref="A37:C37"/>
    <mergeCell ref="A1:C1"/>
    <mergeCell ref="A2:C2"/>
    <mergeCell ref="A13:B13"/>
    <mergeCell ref="B14:C14"/>
    <mergeCell ref="A35:B35"/>
    <mergeCell ref="A36:B3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7.00390625" style="2" customWidth="1"/>
    <col min="2" max="2" width="65.125" style="2" customWidth="1"/>
    <col min="3" max="3" width="16.625" style="2" customWidth="1"/>
    <col min="4" max="16384" width="9.125" style="2" customWidth="1"/>
  </cols>
  <sheetData>
    <row r="1" spans="1:3" s="4" customFormat="1" ht="50.25" customHeight="1">
      <c r="A1" s="50" t="s">
        <v>41</v>
      </c>
      <c r="B1" s="50"/>
      <c r="C1" s="50"/>
    </row>
    <row r="2" spans="1:3" s="4" customFormat="1" ht="39" customHeight="1">
      <c r="A2" s="51" t="s">
        <v>67</v>
      </c>
      <c r="B2" s="51"/>
      <c r="C2" s="51"/>
    </row>
    <row r="3" spans="1:3" s="3" customFormat="1" ht="17.25" customHeight="1">
      <c r="A3" s="13" t="s">
        <v>0</v>
      </c>
      <c r="B3" s="13" t="s">
        <v>27</v>
      </c>
      <c r="C3" s="14" t="s">
        <v>39</v>
      </c>
    </row>
    <row r="4" spans="1:3" s="3" customFormat="1" ht="12.75" customHeight="1" hidden="1">
      <c r="A4" s="10"/>
      <c r="B4" s="10" t="s">
        <v>10</v>
      </c>
      <c r="C4" s="9">
        <v>0</v>
      </c>
    </row>
    <row r="5" spans="1:3" s="34" customFormat="1" ht="15.75">
      <c r="A5" s="32"/>
      <c r="B5" s="32" t="s">
        <v>18</v>
      </c>
      <c r="C5" s="33">
        <f>SUM(C6:C12)</f>
        <v>395809</v>
      </c>
    </row>
    <row r="6" spans="1:3" s="3" customFormat="1" ht="15" hidden="1">
      <c r="A6" s="15" t="s">
        <v>1</v>
      </c>
      <c r="B6" s="10" t="s">
        <v>11</v>
      </c>
      <c r="C6" s="9">
        <v>0</v>
      </c>
    </row>
    <row r="7" spans="1:3" s="3" customFormat="1" ht="15">
      <c r="A7" s="15" t="s">
        <v>2</v>
      </c>
      <c r="B7" s="10" t="s">
        <v>12</v>
      </c>
      <c r="C7" s="9">
        <v>310809</v>
      </c>
    </row>
    <row r="8" spans="1:3" s="3" customFormat="1" ht="15" hidden="1">
      <c r="A8" s="15" t="s">
        <v>3</v>
      </c>
      <c r="B8" s="10" t="s">
        <v>13</v>
      </c>
      <c r="C8" s="9">
        <v>0</v>
      </c>
    </row>
    <row r="9" spans="1:3" s="1" customFormat="1" ht="15">
      <c r="A9" s="16" t="s">
        <v>31</v>
      </c>
      <c r="B9" s="30" t="s">
        <v>32</v>
      </c>
      <c r="C9" s="9">
        <v>5000</v>
      </c>
    </row>
    <row r="10" spans="1:3" s="1" customFormat="1" ht="15" hidden="1">
      <c r="A10" s="16" t="s">
        <v>60</v>
      </c>
      <c r="B10" s="28" t="s">
        <v>61</v>
      </c>
      <c r="C10" s="9"/>
    </row>
    <row r="11" spans="1:3" s="1" customFormat="1" ht="15">
      <c r="A11" s="16" t="s">
        <v>28</v>
      </c>
      <c r="B11" s="30" t="s">
        <v>47</v>
      </c>
      <c r="C11" s="9">
        <v>80000</v>
      </c>
    </row>
    <row r="12" spans="1:3" s="1" customFormat="1" ht="15" hidden="1">
      <c r="A12" s="16" t="s">
        <v>34</v>
      </c>
      <c r="B12" s="30" t="s">
        <v>35</v>
      </c>
      <c r="C12" s="9">
        <v>0</v>
      </c>
    </row>
    <row r="13" spans="1:3" s="34" customFormat="1" ht="15.75">
      <c r="A13" s="56" t="s">
        <v>14</v>
      </c>
      <c r="B13" s="56"/>
      <c r="C13" s="45">
        <f>C4+C5</f>
        <v>395809</v>
      </c>
    </row>
    <row r="14" spans="1:3" s="34" customFormat="1" ht="15.75">
      <c r="A14" s="35"/>
      <c r="B14" s="59"/>
      <c r="C14" s="60"/>
    </row>
    <row r="15" spans="1:3" s="34" customFormat="1" ht="15.75">
      <c r="A15" s="36"/>
      <c r="B15" s="36" t="s">
        <v>20</v>
      </c>
      <c r="C15" s="33">
        <f>SUM(C16:C35)</f>
        <v>395809</v>
      </c>
    </row>
    <row r="16" spans="1:3" s="3" customFormat="1" ht="15" hidden="1">
      <c r="A16" s="17">
        <v>3020</v>
      </c>
      <c r="B16" s="10" t="s">
        <v>21</v>
      </c>
      <c r="C16" s="9">
        <v>0</v>
      </c>
    </row>
    <row r="17" spans="1:3" s="3" customFormat="1" ht="15">
      <c r="A17" s="17">
        <v>4110</v>
      </c>
      <c r="B17" s="10" t="s">
        <v>9</v>
      </c>
      <c r="C17" s="9">
        <v>500</v>
      </c>
    </row>
    <row r="18" spans="1:3" s="3" customFormat="1" ht="15">
      <c r="A18" s="17">
        <v>4120</v>
      </c>
      <c r="B18" s="10" t="s">
        <v>22</v>
      </c>
      <c r="C18" s="9">
        <v>1400</v>
      </c>
    </row>
    <row r="19" spans="1:3" s="3" customFormat="1" ht="15">
      <c r="A19" s="17">
        <v>4170</v>
      </c>
      <c r="B19" s="10" t="s">
        <v>16</v>
      </c>
      <c r="C19" s="9">
        <v>16000</v>
      </c>
    </row>
    <row r="20" spans="1:3" s="3" customFormat="1" ht="15" hidden="1">
      <c r="A20" s="17">
        <v>4190</v>
      </c>
      <c r="B20" s="10" t="s">
        <v>58</v>
      </c>
      <c r="C20" s="9">
        <v>0</v>
      </c>
    </row>
    <row r="21" spans="1:3" s="3" customFormat="1" ht="15">
      <c r="A21" s="17">
        <v>4210</v>
      </c>
      <c r="B21" s="10" t="s">
        <v>4</v>
      </c>
      <c r="C21" s="9">
        <v>95309</v>
      </c>
    </row>
    <row r="22" spans="1:3" s="3" customFormat="1" ht="15">
      <c r="A22" s="17">
        <v>4240</v>
      </c>
      <c r="B22" s="10" t="s">
        <v>5</v>
      </c>
      <c r="C22" s="9">
        <v>14746</v>
      </c>
    </row>
    <row r="23" spans="1:3" s="3" customFormat="1" ht="15">
      <c r="A23" s="17">
        <v>4260</v>
      </c>
      <c r="B23" s="10" t="s">
        <v>19</v>
      </c>
      <c r="C23" s="9">
        <v>85000</v>
      </c>
    </row>
    <row r="24" spans="1:3" s="3" customFormat="1" ht="15">
      <c r="A24" s="17">
        <v>4270</v>
      </c>
      <c r="B24" s="10" t="s">
        <v>6</v>
      </c>
      <c r="C24" s="9">
        <v>70000</v>
      </c>
    </row>
    <row r="25" spans="1:3" s="3" customFormat="1" ht="16.5" customHeight="1">
      <c r="A25" s="17">
        <v>4300</v>
      </c>
      <c r="B25" s="10" t="s">
        <v>7</v>
      </c>
      <c r="C25" s="9">
        <v>87000</v>
      </c>
    </row>
    <row r="26" spans="1:3" s="3" customFormat="1" ht="16.5" customHeight="1">
      <c r="A26" s="17">
        <v>4360</v>
      </c>
      <c r="B26" s="10" t="s">
        <v>57</v>
      </c>
      <c r="C26" s="9">
        <v>3600</v>
      </c>
    </row>
    <row r="27" spans="1:3" s="3" customFormat="1" ht="16.5" customHeight="1" hidden="1">
      <c r="A27" s="17">
        <v>4390</v>
      </c>
      <c r="B27" s="10" t="s">
        <v>48</v>
      </c>
      <c r="C27" s="9">
        <v>0</v>
      </c>
    </row>
    <row r="28" spans="1:3" s="3" customFormat="1" ht="15">
      <c r="A28" s="17">
        <v>4410</v>
      </c>
      <c r="B28" s="10" t="s">
        <v>49</v>
      </c>
      <c r="C28" s="9">
        <v>3000</v>
      </c>
    </row>
    <row r="29" spans="1:3" s="3" customFormat="1" ht="15">
      <c r="A29" s="17">
        <v>4430</v>
      </c>
      <c r="B29" s="10" t="s">
        <v>8</v>
      </c>
      <c r="C29" s="9">
        <v>4000</v>
      </c>
    </row>
    <row r="30" spans="1:3" s="3" customFormat="1" ht="15">
      <c r="A30" s="17">
        <v>4480</v>
      </c>
      <c r="B30" s="10" t="s">
        <v>26</v>
      </c>
      <c r="C30" s="9">
        <v>5000</v>
      </c>
    </row>
    <row r="31" spans="1:3" s="3" customFormat="1" ht="15" hidden="1">
      <c r="A31" s="17">
        <v>4510</v>
      </c>
      <c r="B31" s="10" t="s">
        <v>56</v>
      </c>
      <c r="C31" s="9"/>
    </row>
    <row r="32" spans="1:3" s="3" customFormat="1" ht="15">
      <c r="A32" s="17">
        <v>4610</v>
      </c>
      <c r="B32" s="10" t="s">
        <v>59</v>
      </c>
      <c r="C32" s="9">
        <v>254</v>
      </c>
    </row>
    <row r="33" spans="1:3" s="3" customFormat="1" ht="17.25" customHeight="1">
      <c r="A33" s="17">
        <v>4530</v>
      </c>
      <c r="B33" s="10" t="s">
        <v>25</v>
      </c>
      <c r="C33" s="9">
        <v>0</v>
      </c>
    </row>
    <row r="34" spans="1:3" s="3" customFormat="1" ht="17.25" customHeight="1" hidden="1">
      <c r="A34" s="17">
        <v>4700</v>
      </c>
      <c r="B34" s="10" t="s">
        <v>54</v>
      </c>
      <c r="C34" s="9">
        <v>0</v>
      </c>
    </row>
    <row r="35" spans="1:3" s="3" customFormat="1" ht="17.25" customHeight="1">
      <c r="A35" s="17">
        <v>6060</v>
      </c>
      <c r="B35" s="10" t="s">
        <v>23</v>
      </c>
      <c r="C35" s="9">
        <v>10000</v>
      </c>
    </row>
    <row r="36" spans="1:3" s="3" customFormat="1" ht="15">
      <c r="A36" s="57" t="s">
        <v>15</v>
      </c>
      <c r="B36" s="58"/>
      <c r="C36" s="9">
        <f>C13-C15</f>
        <v>0</v>
      </c>
    </row>
    <row r="37" spans="1:3" s="34" customFormat="1" ht="13.5" customHeight="1">
      <c r="A37" s="56" t="s">
        <v>14</v>
      </c>
      <c r="B37" s="56"/>
      <c r="C37" s="45">
        <f>C15+C36</f>
        <v>395809</v>
      </c>
    </row>
    <row r="38" spans="1:3" ht="17.25" customHeight="1" hidden="1">
      <c r="A38" s="49" t="s">
        <v>36</v>
      </c>
      <c r="B38" s="49"/>
      <c r="C38" s="49"/>
    </row>
    <row r="39" spans="1:3" ht="21" customHeight="1">
      <c r="A39" s="49"/>
      <c r="B39" s="49"/>
      <c r="C39" s="49"/>
    </row>
    <row r="40" spans="1:3" ht="12.75">
      <c r="A40" s="5"/>
      <c r="B40" s="5" t="s">
        <v>63</v>
      </c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</sheetData>
  <sheetProtection/>
  <mergeCells count="8">
    <mergeCell ref="A1:C1"/>
    <mergeCell ref="A39:C39"/>
    <mergeCell ref="A38:C38"/>
    <mergeCell ref="A37:B37"/>
    <mergeCell ref="A36:B36"/>
    <mergeCell ref="A13:B13"/>
    <mergeCell ref="B14:C14"/>
    <mergeCell ref="A2:C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7.00390625" style="2" customWidth="1"/>
    <col min="2" max="2" width="61.75390625" style="2" customWidth="1"/>
    <col min="3" max="3" width="20.25390625" style="2" customWidth="1"/>
    <col min="4" max="16384" width="9.125" style="2" customWidth="1"/>
  </cols>
  <sheetData>
    <row r="1" spans="1:3" s="4" customFormat="1" ht="54" customHeight="1">
      <c r="A1" s="50" t="s">
        <v>45</v>
      </c>
      <c r="B1" s="50"/>
      <c r="C1" s="50"/>
    </row>
    <row r="2" spans="1:3" s="4" customFormat="1" ht="32.25" customHeight="1">
      <c r="A2" s="51" t="s">
        <v>67</v>
      </c>
      <c r="B2" s="51"/>
      <c r="C2" s="51"/>
    </row>
    <row r="3" spans="1:3" s="6" customFormat="1" ht="15.75" customHeight="1">
      <c r="A3" s="13" t="s">
        <v>0</v>
      </c>
      <c r="B3" s="13" t="s">
        <v>27</v>
      </c>
      <c r="C3" s="14" t="s">
        <v>39</v>
      </c>
    </row>
    <row r="4" spans="1:3" s="6" customFormat="1" ht="12.75" customHeight="1" hidden="1">
      <c r="A4" s="21"/>
      <c r="B4" s="24" t="s">
        <v>10</v>
      </c>
      <c r="C4" s="22">
        <v>0</v>
      </c>
    </row>
    <row r="5" spans="1:3" s="40" customFormat="1" ht="15" customHeight="1">
      <c r="A5" s="37"/>
      <c r="B5" s="38" t="s">
        <v>18</v>
      </c>
      <c r="C5" s="39">
        <f>C7+C8+C9+C11+C10</f>
        <v>687000</v>
      </c>
    </row>
    <row r="6" spans="1:3" s="6" customFormat="1" ht="15" customHeight="1" hidden="1">
      <c r="A6" s="25" t="s">
        <v>1</v>
      </c>
      <c r="B6" s="24" t="s">
        <v>11</v>
      </c>
      <c r="C6" s="26">
        <v>0</v>
      </c>
    </row>
    <row r="7" spans="1:3" s="6" customFormat="1" ht="15" customHeight="1">
      <c r="A7" s="25" t="s">
        <v>2</v>
      </c>
      <c r="B7" s="24" t="s">
        <v>12</v>
      </c>
      <c r="C7" s="26">
        <v>520000</v>
      </c>
    </row>
    <row r="8" spans="1:3" s="6" customFormat="1" ht="15" customHeight="1" hidden="1">
      <c r="A8" s="25" t="s">
        <v>3</v>
      </c>
      <c r="B8" s="24" t="s">
        <v>13</v>
      </c>
      <c r="C8" s="26">
        <v>0</v>
      </c>
    </row>
    <row r="9" spans="1:3" s="7" customFormat="1" ht="14.25">
      <c r="A9" s="27" t="s">
        <v>31</v>
      </c>
      <c r="B9" s="28" t="s">
        <v>32</v>
      </c>
      <c r="C9" s="26">
        <v>2000</v>
      </c>
    </row>
    <row r="10" spans="1:3" s="7" customFormat="1" ht="14.25">
      <c r="A10" s="27" t="s">
        <v>28</v>
      </c>
      <c r="B10" s="29" t="s">
        <v>52</v>
      </c>
      <c r="C10" s="26">
        <v>140000</v>
      </c>
    </row>
    <row r="11" spans="1:3" s="7" customFormat="1" ht="14.25">
      <c r="A11" s="27" t="s">
        <v>34</v>
      </c>
      <c r="B11" s="29" t="s">
        <v>35</v>
      </c>
      <c r="C11" s="26">
        <v>25000</v>
      </c>
    </row>
    <row r="12" spans="1:3" s="40" customFormat="1" ht="15" customHeight="1">
      <c r="A12" s="63" t="s">
        <v>14</v>
      </c>
      <c r="B12" s="64"/>
      <c r="C12" s="46">
        <f>C4+C5</f>
        <v>687000</v>
      </c>
    </row>
    <row r="13" spans="1:3" s="40" customFormat="1" ht="15" customHeight="1">
      <c r="A13" s="61"/>
      <c r="B13" s="53"/>
      <c r="C13" s="54"/>
    </row>
    <row r="14" spans="1:3" s="40" customFormat="1" ht="15" customHeight="1">
      <c r="A14" s="41"/>
      <c r="B14" s="41" t="s">
        <v>20</v>
      </c>
      <c r="C14" s="39">
        <f>SUM(C15:C35)</f>
        <v>687000</v>
      </c>
    </row>
    <row r="15" spans="1:3" s="6" customFormat="1" ht="15" customHeight="1" hidden="1">
      <c r="A15" s="13">
        <v>3040</v>
      </c>
      <c r="B15" s="21" t="s">
        <v>46</v>
      </c>
      <c r="C15" s="26"/>
    </row>
    <row r="16" spans="1:3" s="6" customFormat="1" ht="15" customHeight="1">
      <c r="A16" s="13">
        <v>4110</v>
      </c>
      <c r="B16" s="21" t="s">
        <v>9</v>
      </c>
      <c r="C16" s="26">
        <v>1500</v>
      </c>
    </row>
    <row r="17" spans="1:3" s="6" customFormat="1" ht="15" customHeight="1">
      <c r="A17" s="13">
        <v>4120</v>
      </c>
      <c r="B17" s="21" t="s">
        <v>22</v>
      </c>
      <c r="C17" s="26">
        <v>200</v>
      </c>
    </row>
    <row r="18" spans="1:3" s="6" customFormat="1" ht="14.25">
      <c r="A18" s="13">
        <v>4170</v>
      </c>
      <c r="B18" s="21" t="s">
        <v>16</v>
      </c>
      <c r="C18" s="26">
        <v>8000</v>
      </c>
    </row>
    <row r="19" spans="1:3" s="6" customFormat="1" ht="14.25">
      <c r="A19" s="13">
        <v>4190</v>
      </c>
      <c r="B19" s="21" t="s">
        <v>58</v>
      </c>
      <c r="C19" s="26">
        <v>0</v>
      </c>
    </row>
    <row r="20" spans="1:3" s="6" customFormat="1" ht="14.25">
      <c r="A20" s="13">
        <v>4210</v>
      </c>
      <c r="B20" s="21" t="s">
        <v>4</v>
      </c>
      <c r="C20" s="26">
        <v>115000</v>
      </c>
    </row>
    <row r="21" spans="1:3" s="6" customFormat="1" ht="15" customHeight="1">
      <c r="A21" s="13">
        <v>4240</v>
      </c>
      <c r="B21" s="21" t="s">
        <v>5</v>
      </c>
      <c r="C21" s="26">
        <v>6000</v>
      </c>
    </row>
    <row r="22" spans="1:3" s="6" customFormat="1" ht="15" customHeight="1">
      <c r="A22" s="13">
        <v>4260</v>
      </c>
      <c r="B22" s="21" t="s">
        <v>19</v>
      </c>
      <c r="C22" s="26">
        <v>155260</v>
      </c>
    </row>
    <row r="23" spans="1:3" s="6" customFormat="1" ht="15" customHeight="1">
      <c r="A23" s="13">
        <v>4270</v>
      </c>
      <c r="B23" s="21" t="s">
        <v>6</v>
      </c>
      <c r="C23" s="26">
        <v>165000</v>
      </c>
    </row>
    <row r="24" spans="1:3" s="6" customFormat="1" ht="14.25">
      <c r="A24" s="13">
        <v>4300</v>
      </c>
      <c r="B24" s="21" t="s">
        <v>7</v>
      </c>
      <c r="C24" s="26">
        <v>185000</v>
      </c>
    </row>
    <row r="25" spans="1:3" s="6" customFormat="1" ht="14.25">
      <c r="A25" s="13">
        <v>4360</v>
      </c>
      <c r="B25" s="21" t="s">
        <v>57</v>
      </c>
      <c r="C25" s="26">
        <v>2500</v>
      </c>
    </row>
    <row r="26" spans="1:3" s="6" customFormat="1" ht="14.25" hidden="1">
      <c r="A26" s="13">
        <v>4390</v>
      </c>
      <c r="B26" s="21" t="s">
        <v>48</v>
      </c>
      <c r="C26" s="26"/>
    </row>
    <row r="27" spans="1:3" s="6" customFormat="1" ht="14.25">
      <c r="A27" s="13">
        <v>4410</v>
      </c>
      <c r="B27" s="21" t="s">
        <v>49</v>
      </c>
      <c r="C27" s="26">
        <v>3000</v>
      </c>
    </row>
    <row r="28" spans="1:3" s="6" customFormat="1" ht="14.25">
      <c r="A28" s="13">
        <v>4420</v>
      </c>
      <c r="B28" s="21" t="s">
        <v>51</v>
      </c>
      <c r="C28" s="26">
        <v>4000</v>
      </c>
    </row>
    <row r="29" spans="1:3" s="6" customFormat="1" ht="14.25">
      <c r="A29" s="13">
        <v>4430</v>
      </c>
      <c r="B29" s="21" t="s">
        <v>8</v>
      </c>
      <c r="C29" s="26">
        <v>300</v>
      </c>
    </row>
    <row r="30" spans="1:3" s="6" customFormat="1" ht="14.25">
      <c r="A30" s="13">
        <v>4480</v>
      </c>
      <c r="B30" s="21" t="s">
        <v>26</v>
      </c>
      <c r="C30" s="26">
        <v>8500</v>
      </c>
    </row>
    <row r="31" spans="1:3" s="6" customFormat="1" ht="15" customHeight="1">
      <c r="A31" s="13">
        <v>4520</v>
      </c>
      <c r="B31" s="21" t="s">
        <v>53</v>
      </c>
      <c r="C31" s="26">
        <v>2240</v>
      </c>
    </row>
    <row r="32" spans="1:3" s="6" customFormat="1" ht="15" customHeight="1" hidden="1">
      <c r="A32" s="13">
        <v>4530</v>
      </c>
      <c r="B32" s="21" t="s">
        <v>65</v>
      </c>
      <c r="C32" s="26">
        <v>0</v>
      </c>
    </row>
    <row r="33" spans="1:3" s="6" customFormat="1" ht="15" customHeight="1" hidden="1">
      <c r="A33" s="13">
        <v>4610</v>
      </c>
      <c r="B33" s="21" t="s">
        <v>59</v>
      </c>
      <c r="C33" s="26">
        <v>0</v>
      </c>
    </row>
    <row r="34" spans="1:3" s="6" customFormat="1" ht="15" customHeight="1">
      <c r="A34" s="13">
        <v>4700</v>
      </c>
      <c r="B34" s="21" t="s">
        <v>55</v>
      </c>
      <c r="C34" s="26">
        <v>500</v>
      </c>
    </row>
    <row r="35" spans="1:3" s="6" customFormat="1" ht="15" customHeight="1">
      <c r="A35" s="13">
        <v>6060</v>
      </c>
      <c r="B35" s="21" t="s">
        <v>23</v>
      </c>
      <c r="C35" s="26">
        <v>30000</v>
      </c>
    </row>
    <row r="36" spans="1:3" s="6" customFormat="1" ht="15" customHeight="1">
      <c r="A36" s="55" t="s">
        <v>15</v>
      </c>
      <c r="B36" s="62"/>
      <c r="C36" s="22">
        <f>C12-C14</f>
        <v>0</v>
      </c>
    </row>
    <row r="37" spans="1:3" s="40" customFormat="1" ht="15" customHeight="1">
      <c r="A37" s="56" t="s">
        <v>14</v>
      </c>
      <c r="B37" s="56"/>
      <c r="C37" s="45">
        <f>C14+C36</f>
        <v>687000</v>
      </c>
    </row>
    <row r="38" spans="1:3" s="6" customFormat="1" ht="19.5" customHeight="1">
      <c r="A38" s="49"/>
      <c r="B38" s="49"/>
      <c r="C38" s="49"/>
    </row>
    <row r="39" s="6" customFormat="1" ht="14.25">
      <c r="B39" s="6" t="s">
        <v>63</v>
      </c>
    </row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/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/>
    <row r="399" s="6" customFormat="1" ht="14.25"/>
    <row r="400" s="6" customFormat="1" ht="14.25"/>
    <row r="401" s="6" customFormat="1" ht="14.25"/>
    <row r="402" s="6" customFormat="1" ht="14.25"/>
    <row r="403" s="6" customFormat="1" ht="14.25"/>
    <row r="404" s="6" customFormat="1" ht="14.25"/>
    <row r="405" s="6" customFormat="1" ht="14.25"/>
    <row r="406" s="6" customFormat="1" ht="14.25"/>
    <row r="407" s="6" customFormat="1" ht="14.25"/>
    <row r="408" s="6" customFormat="1" ht="14.25"/>
    <row r="409" s="6" customFormat="1" ht="14.25"/>
    <row r="410" s="6" customFormat="1" ht="14.25"/>
    <row r="411" s="6" customFormat="1" ht="14.25"/>
    <row r="412" s="6" customFormat="1" ht="14.25"/>
    <row r="413" s="6" customFormat="1" ht="14.25"/>
    <row r="414" s="6" customFormat="1" ht="14.25"/>
    <row r="415" s="6" customFormat="1" ht="14.25"/>
    <row r="416" s="6" customFormat="1" ht="14.25"/>
    <row r="417" s="6" customFormat="1" ht="14.25"/>
    <row r="418" s="6" customFormat="1" ht="14.25"/>
    <row r="419" s="6" customFormat="1" ht="14.25"/>
    <row r="420" s="6" customFormat="1" ht="14.25"/>
    <row r="421" s="6" customFormat="1" ht="14.25"/>
    <row r="422" s="6" customFormat="1" ht="14.25"/>
    <row r="423" s="6" customFormat="1" ht="14.25"/>
    <row r="424" s="6" customFormat="1" ht="14.25"/>
    <row r="425" s="6" customFormat="1" ht="14.25"/>
    <row r="426" s="6" customFormat="1" ht="14.25"/>
    <row r="427" s="6" customFormat="1" ht="14.25"/>
    <row r="428" s="6" customFormat="1" ht="14.25"/>
    <row r="429" s="6" customFormat="1" ht="14.25"/>
    <row r="430" s="6" customFormat="1" ht="14.25"/>
    <row r="431" s="6" customFormat="1" ht="14.25"/>
    <row r="432" s="6" customFormat="1" ht="14.25"/>
    <row r="433" s="6" customFormat="1" ht="14.25"/>
    <row r="434" s="6" customFormat="1" ht="14.25"/>
    <row r="435" s="6" customFormat="1" ht="14.25"/>
    <row r="436" s="6" customFormat="1" ht="14.25"/>
    <row r="437" s="6" customFormat="1" ht="14.25"/>
    <row r="438" s="6" customFormat="1" ht="14.25"/>
    <row r="439" s="6" customFormat="1" ht="14.25"/>
    <row r="440" s="6" customFormat="1" ht="14.25"/>
    <row r="441" s="6" customFormat="1" ht="14.25"/>
    <row r="442" s="6" customFormat="1" ht="14.25"/>
    <row r="443" s="6" customFormat="1" ht="14.25"/>
    <row r="444" s="6" customFormat="1" ht="14.25"/>
    <row r="445" s="6" customFormat="1" ht="14.25"/>
    <row r="446" s="6" customFormat="1" ht="14.25"/>
    <row r="447" s="6" customFormat="1" ht="14.25"/>
    <row r="448" s="6" customFormat="1" ht="14.25"/>
    <row r="449" s="6" customFormat="1" ht="14.25"/>
    <row r="450" s="6" customFormat="1" ht="14.25"/>
    <row r="451" s="6" customFormat="1" ht="14.25"/>
    <row r="452" s="6" customFormat="1" ht="14.25"/>
    <row r="453" s="6" customFormat="1" ht="14.25"/>
    <row r="454" s="6" customFormat="1" ht="14.25"/>
    <row r="455" s="6" customFormat="1" ht="14.25"/>
    <row r="456" s="6" customFormat="1" ht="14.25"/>
    <row r="457" s="6" customFormat="1" ht="14.25"/>
    <row r="458" s="6" customFormat="1" ht="14.25"/>
    <row r="459" s="6" customFormat="1" ht="14.25"/>
    <row r="460" s="6" customFormat="1" ht="14.25"/>
    <row r="461" s="6" customFormat="1" ht="14.25"/>
    <row r="462" s="6" customFormat="1" ht="14.25"/>
    <row r="463" s="6" customFormat="1" ht="14.25"/>
    <row r="464" s="6" customFormat="1" ht="14.25"/>
    <row r="465" s="6" customFormat="1" ht="14.25"/>
    <row r="466" s="6" customFormat="1" ht="14.25"/>
    <row r="467" s="6" customFormat="1" ht="14.25"/>
    <row r="468" s="6" customFormat="1" ht="14.25"/>
    <row r="469" s="6" customFormat="1" ht="14.25"/>
    <row r="470" s="6" customFormat="1" ht="14.25"/>
    <row r="471" s="6" customFormat="1" ht="14.25"/>
    <row r="472" s="6" customFormat="1" ht="14.25"/>
    <row r="473" s="6" customFormat="1" ht="14.25"/>
    <row r="474" s="6" customFormat="1" ht="14.25"/>
    <row r="475" s="6" customFormat="1" ht="14.25"/>
    <row r="476" s="6" customFormat="1" ht="14.25"/>
    <row r="477" s="6" customFormat="1" ht="14.25"/>
    <row r="478" s="6" customFormat="1" ht="14.25"/>
    <row r="479" s="6" customFormat="1" ht="14.25"/>
    <row r="480" s="6" customFormat="1" ht="14.25"/>
    <row r="481" s="6" customFormat="1" ht="14.25"/>
    <row r="482" s="6" customFormat="1" ht="14.25"/>
    <row r="483" s="6" customFormat="1" ht="14.25"/>
    <row r="484" s="6" customFormat="1" ht="14.25"/>
    <row r="485" s="6" customFormat="1" ht="14.25"/>
    <row r="486" s="6" customFormat="1" ht="14.25"/>
    <row r="487" s="6" customFormat="1" ht="14.25"/>
    <row r="488" s="6" customFormat="1" ht="14.25"/>
    <row r="489" s="6" customFormat="1" ht="14.25"/>
    <row r="490" s="6" customFormat="1" ht="14.25"/>
    <row r="491" s="6" customFormat="1" ht="14.25"/>
    <row r="492" s="6" customFormat="1" ht="14.25"/>
    <row r="493" s="6" customFormat="1" ht="14.25"/>
    <row r="494" s="6" customFormat="1" ht="14.25"/>
    <row r="495" s="6" customFormat="1" ht="14.25"/>
    <row r="496" s="6" customFormat="1" ht="14.25"/>
    <row r="497" s="6" customFormat="1" ht="14.25"/>
    <row r="498" s="6" customFormat="1" ht="14.25"/>
    <row r="499" s="6" customFormat="1" ht="14.25"/>
    <row r="500" s="6" customFormat="1" ht="14.25"/>
    <row r="501" s="6" customFormat="1" ht="14.25"/>
    <row r="502" s="6" customFormat="1" ht="14.25"/>
    <row r="503" s="6" customFormat="1" ht="14.25"/>
    <row r="504" s="6" customFormat="1" ht="14.25"/>
    <row r="505" s="6" customFormat="1" ht="14.25"/>
    <row r="506" s="6" customFormat="1" ht="14.25"/>
    <row r="507" s="6" customFormat="1" ht="14.25"/>
    <row r="508" s="6" customFormat="1" ht="14.25"/>
    <row r="509" s="6" customFormat="1" ht="14.25"/>
    <row r="510" s="6" customFormat="1" ht="14.25"/>
    <row r="511" s="6" customFormat="1" ht="14.25"/>
    <row r="512" s="6" customFormat="1" ht="14.25"/>
    <row r="513" s="6" customFormat="1" ht="14.25"/>
    <row r="514" s="6" customFormat="1" ht="14.25"/>
    <row r="515" s="6" customFormat="1" ht="14.25"/>
    <row r="516" s="6" customFormat="1" ht="14.25"/>
    <row r="517" s="6" customFormat="1" ht="14.25"/>
    <row r="518" s="6" customFormat="1" ht="14.25"/>
    <row r="519" s="6" customFormat="1" ht="14.25"/>
    <row r="520" s="6" customFormat="1" ht="14.25"/>
    <row r="521" s="6" customFormat="1" ht="14.25"/>
    <row r="522" s="6" customFormat="1" ht="14.25"/>
    <row r="523" s="6" customFormat="1" ht="14.25"/>
    <row r="524" s="6" customFormat="1" ht="14.25"/>
    <row r="525" s="6" customFormat="1" ht="14.25"/>
    <row r="526" s="6" customFormat="1" ht="14.25"/>
    <row r="527" s="6" customFormat="1" ht="14.25"/>
    <row r="528" s="6" customFormat="1" ht="14.25"/>
    <row r="529" s="6" customFormat="1" ht="14.25"/>
    <row r="530" s="6" customFormat="1" ht="14.25"/>
    <row r="531" s="6" customFormat="1" ht="14.25"/>
    <row r="532" s="6" customFormat="1" ht="14.25"/>
    <row r="533" s="6" customFormat="1" ht="14.25"/>
    <row r="534" s="6" customFormat="1" ht="14.25"/>
    <row r="535" s="6" customFormat="1" ht="14.25"/>
    <row r="536" s="6" customFormat="1" ht="14.25"/>
    <row r="537" s="6" customFormat="1" ht="14.25"/>
    <row r="538" s="6" customFormat="1" ht="14.25"/>
    <row r="539" s="6" customFormat="1" ht="14.25"/>
    <row r="540" s="6" customFormat="1" ht="14.25"/>
    <row r="541" s="6" customFormat="1" ht="14.25"/>
    <row r="542" s="6" customFormat="1" ht="14.25"/>
    <row r="543" s="6" customFormat="1" ht="14.25"/>
    <row r="544" s="6" customFormat="1" ht="14.25"/>
    <row r="545" s="6" customFormat="1" ht="14.25"/>
    <row r="546" s="6" customFormat="1" ht="14.25"/>
    <row r="547" s="6" customFormat="1" ht="14.25"/>
    <row r="548" s="6" customFormat="1" ht="14.25"/>
    <row r="549" s="6" customFormat="1" ht="14.25"/>
    <row r="550" s="6" customFormat="1" ht="14.25"/>
    <row r="551" s="6" customFormat="1" ht="14.25"/>
    <row r="552" s="6" customFormat="1" ht="14.25"/>
    <row r="553" s="6" customFormat="1" ht="14.25"/>
    <row r="554" s="6" customFormat="1" ht="14.25"/>
    <row r="555" s="6" customFormat="1" ht="14.25"/>
    <row r="556" s="6" customFormat="1" ht="14.25"/>
    <row r="557" s="6" customFormat="1" ht="14.25"/>
    <row r="558" s="6" customFormat="1" ht="14.25"/>
    <row r="559" s="6" customFormat="1" ht="14.25"/>
    <row r="560" s="6" customFormat="1" ht="14.25"/>
    <row r="561" s="6" customFormat="1" ht="14.25"/>
    <row r="562" s="6" customFormat="1" ht="14.25"/>
    <row r="563" s="6" customFormat="1" ht="14.25"/>
    <row r="564" s="6" customFormat="1" ht="14.25"/>
    <row r="565" s="6" customFormat="1" ht="14.25"/>
    <row r="566" s="6" customFormat="1" ht="14.25"/>
    <row r="567" s="6" customFormat="1" ht="14.25"/>
    <row r="568" s="6" customFormat="1" ht="14.25"/>
    <row r="569" s="6" customFormat="1" ht="14.25"/>
    <row r="570" s="6" customFormat="1" ht="14.25"/>
    <row r="571" s="6" customFormat="1" ht="14.25"/>
    <row r="572" s="6" customFormat="1" ht="14.25"/>
    <row r="573" s="6" customFormat="1" ht="14.25"/>
    <row r="574" s="6" customFormat="1" ht="14.25"/>
    <row r="575" s="6" customFormat="1" ht="14.25"/>
    <row r="576" s="6" customFormat="1" ht="14.25"/>
    <row r="577" s="6" customFormat="1" ht="14.25"/>
    <row r="578" s="6" customFormat="1" ht="14.25"/>
    <row r="579" s="6" customFormat="1" ht="14.25"/>
    <row r="580" s="6" customFormat="1" ht="14.25"/>
    <row r="581" s="6" customFormat="1" ht="14.25"/>
    <row r="582" s="6" customFormat="1" ht="14.25"/>
    <row r="583" s="6" customFormat="1" ht="14.25"/>
    <row r="584" s="6" customFormat="1" ht="14.25"/>
    <row r="585" s="6" customFormat="1" ht="14.25"/>
    <row r="586" s="6" customFormat="1" ht="14.25"/>
    <row r="587" s="6" customFormat="1" ht="14.25"/>
    <row r="588" s="6" customFormat="1" ht="14.25"/>
    <row r="589" s="6" customFormat="1" ht="14.25"/>
    <row r="590" s="6" customFormat="1" ht="14.25"/>
    <row r="591" s="6" customFormat="1" ht="14.25"/>
    <row r="592" s="6" customFormat="1" ht="14.25"/>
    <row r="593" s="6" customFormat="1" ht="14.25"/>
    <row r="594" s="6" customFormat="1" ht="14.25"/>
    <row r="595" s="6" customFormat="1" ht="14.25"/>
    <row r="596" s="6" customFormat="1" ht="14.25"/>
    <row r="597" s="6" customFormat="1" ht="14.25"/>
    <row r="598" s="6" customFormat="1" ht="14.25"/>
    <row r="599" s="6" customFormat="1" ht="14.25"/>
    <row r="600" s="6" customFormat="1" ht="14.25"/>
    <row r="601" s="6" customFormat="1" ht="14.25"/>
    <row r="602" s="6" customFormat="1" ht="14.25"/>
    <row r="603" s="6" customFormat="1" ht="14.25"/>
    <row r="604" s="6" customFormat="1" ht="14.25"/>
    <row r="605" s="6" customFormat="1" ht="14.25"/>
    <row r="606" s="6" customFormat="1" ht="14.25"/>
    <row r="607" s="6" customFormat="1" ht="14.25"/>
    <row r="608" s="6" customFormat="1" ht="14.25"/>
    <row r="609" s="6" customFormat="1" ht="14.25"/>
    <row r="610" s="6" customFormat="1" ht="14.25"/>
    <row r="611" s="6" customFormat="1" ht="14.25"/>
    <row r="612" s="6" customFormat="1" ht="14.25"/>
    <row r="613" s="6" customFormat="1" ht="14.25"/>
    <row r="614" s="6" customFormat="1" ht="14.25"/>
    <row r="615" s="6" customFormat="1" ht="14.25"/>
    <row r="616" s="6" customFormat="1" ht="14.25"/>
    <row r="617" s="6" customFormat="1" ht="14.25"/>
    <row r="618" s="6" customFormat="1" ht="14.25"/>
    <row r="619" s="6" customFormat="1" ht="14.25"/>
    <row r="620" s="6" customFormat="1" ht="14.25"/>
    <row r="621" s="6" customFormat="1" ht="14.25"/>
    <row r="622" s="6" customFormat="1" ht="14.25"/>
    <row r="623" s="6" customFormat="1" ht="14.25"/>
    <row r="624" s="6" customFormat="1" ht="14.25"/>
    <row r="625" s="6" customFormat="1" ht="14.25"/>
    <row r="626" s="6" customFormat="1" ht="14.25"/>
    <row r="627" s="6" customFormat="1" ht="14.25"/>
    <row r="628" s="6" customFormat="1" ht="14.25"/>
    <row r="629" s="6" customFormat="1" ht="14.25"/>
    <row r="630" s="6" customFormat="1" ht="14.25"/>
    <row r="631" s="6" customFormat="1" ht="14.25"/>
    <row r="632" s="6" customFormat="1" ht="14.25"/>
    <row r="633" s="6" customFormat="1" ht="14.25"/>
    <row r="634" s="6" customFormat="1" ht="14.25"/>
    <row r="635" s="6" customFormat="1" ht="14.25"/>
    <row r="636" s="6" customFormat="1" ht="14.25"/>
    <row r="637" s="6" customFormat="1" ht="14.25"/>
    <row r="638" s="6" customFormat="1" ht="14.25"/>
    <row r="639" s="6" customFormat="1" ht="14.25"/>
    <row r="640" s="6" customFormat="1" ht="14.25"/>
    <row r="641" s="6" customFormat="1" ht="14.25"/>
    <row r="642" s="6" customFormat="1" ht="14.25"/>
    <row r="643" s="6" customFormat="1" ht="14.25"/>
    <row r="644" s="6" customFormat="1" ht="14.25"/>
    <row r="645" s="6" customFormat="1" ht="14.25"/>
    <row r="646" s="6" customFormat="1" ht="14.25"/>
    <row r="647" s="6" customFormat="1" ht="14.25"/>
    <row r="648" s="6" customFormat="1" ht="14.25"/>
    <row r="649" s="6" customFormat="1" ht="14.25"/>
    <row r="650" s="6" customFormat="1" ht="14.25"/>
    <row r="651" s="6" customFormat="1" ht="14.25"/>
    <row r="652" s="6" customFormat="1" ht="14.25"/>
    <row r="653" s="6" customFormat="1" ht="14.25"/>
    <row r="654" s="6" customFormat="1" ht="14.25"/>
    <row r="655" s="6" customFormat="1" ht="14.25"/>
    <row r="656" s="6" customFormat="1" ht="14.25"/>
    <row r="657" s="6" customFormat="1" ht="14.25"/>
    <row r="658" s="6" customFormat="1" ht="14.25"/>
    <row r="659" s="6" customFormat="1" ht="14.25"/>
    <row r="660" s="6" customFormat="1" ht="14.25"/>
    <row r="661" s="6" customFormat="1" ht="14.25"/>
    <row r="662" s="6" customFormat="1" ht="14.25"/>
    <row r="663" s="6" customFormat="1" ht="14.25"/>
    <row r="664" s="6" customFormat="1" ht="14.25"/>
    <row r="665" s="6" customFormat="1" ht="14.25"/>
    <row r="666" s="6" customFormat="1" ht="14.25"/>
    <row r="667" s="6" customFormat="1" ht="14.25"/>
    <row r="668" s="6" customFormat="1" ht="14.25"/>
    <row r="669" s="6" customFormat="1" ht="14.25"/>
    <row r="670" s="6" customFormat="1" ht="14.25"/>
    <row r="671" s="6" customFormat="1" ht="14.25"/>
    <row r="672" s="6" customFormat="1" ht="14.25"/>
    <row r="673" s="6" customFormat="1" ht="14.25"/>
    <row r="674" s="6" customFormat="1" ht="14.25"/>
    <row r="675" s="6" customFormat="1" ht="14.25"/>
    <row r="676" s="6" customFormat="1" ht="14.25"/>
    <row r="677" s="6" customFormat="1" ht="14.25"/>
    <row r="678" s="6" customFormat="1" ht="14.25"/>
    <row r="679" s="6" customFormat="1" ht="14.25"/>
    <row r="680" s="6" customFormat="1" ht="14.25"/>
    <row r="681" s="6" customFormat="1" ht="14.25"/>
    <row r="682" s="6" customFormat="1" ht="14.25"/>
    <row r="683" s="6" customFormat="1" ht="14.25"/>
    <row r="684" s="6" customFormat="1" ht="14.25"/>
    <row r="685" s="6" customFormat="1" ht="14.25"/>
    <row r="686" s="6" customFormat="1" ht="14.25"/>
    <row r="687" s="6" customFormat="1" ht="14.25"/>
    <row r="688" s="6" customFormat="1" ht="14.25"/>
    <row r="689" s="6" customFormat="1" ht="14.25"/>
    <row r="690" s="6" customFormat="1" ht="14.25"/>
    <row r="691" s="6" customFormat="1" ht="14.25"/>
    <row r="692" s="6" customFormat="1" ht="14.25"/>
    <row r="693" s="6" customFormat="1" ht="14.25"/>
    <row r="694" s="6" customFormat="1" ht="14.25"/>
    <row r="695" s="6" customFormat="1" ht="14.25"/>
    <row r="696" s="6" customFormat="1" ht="14.25"/>
    <row r="697" s="6" customFormat="1" ht="14.25"/>
    <row r="698" s="6" customFormat="1" ht="14.25"/>
    <row r="699" s="6" customFormat="1" ht="14.25"/>
    <row r="700" s="6" customFormat="1" ht="14.25"/>
    <row r="701" s="6" customFormat="1" ht="14.25"/>
    <row r="702" s="6" customFormat="1" ht="14.25"/>
    <row r="703" s="6" customFormat="1" ht="14.25"/>
    <row r="704" s="6" customFormat="1" ht="14.25"/>
    <row r="705" s="6" customFormat="1" ht="14.25"/>
    <row r="706" s="6" customFormat="1" ht="14.25"/>
    <row r="707" s="6" customFormat="1" ht="14.25"/>
    <row r="708" s="6" customFormat="1" ht="14.25"/>
    <row r="709" s="6" customFormat="1" ht="14.25"/>
    <row r="710" s="6" customFormat="1" ht="14.25"/>
    <row r="711" s="6" customFormat="1" ht="14.25"/>
    <row r="712" s="6" customFormat="1" ht="14.25"/>
    <row r="713" s="6" customFormat="1" ht="14.25"/>
    <row r="714" s="6" customFormat="1" ht="14.25"/>
    <row r="715" s="6" customFormat="1" ht="14.25"/>
    <row r="716" s="6" customFormat="1" ht="14.25"/>
    <row r="717" s="6" customFormat="1" ht="14.25"/>
    <row r="718" s="6" customFormat="1" ht="14.25"/>
    <row r="719" s="6" customFormat="1" ht="14.25"/>
    <row r="720" s="6" customFormat="1" ht="14.25"/>
    <row r="721" s="6" customFormat="1" ht="14.25"/>
    <row r="722" s="6" customFormat="1" ht="14.25"/>
    <row r="723" s="6" customFormat="1" ht="14.25"/>
    <row r="724" s="6" customFormat="1" ht="14.25"/>
    <row r="725" s="6" customFormat="1" ht="14.25"/>
    <row r="726" s="6" customFormat="1" ht="14.25"/>
    <row r="727" s="6" customFormat="1" ht="14.25"/>
    <row r="728" s="6" customFormat="1" ht="14.25"/>
    <row r="729" s="6" customFormat="1" ht="14.25"/>
    <row r="730" s="6" customFormat="1" ht="14.25"/>
    <row r="731" s="6" customFormat="1" ht="14.25"/>
    <row r="732" s="6" customFormat="1" ht="14.25"/>
    <row r="733" s="6" customFormat="1" ht="14.25"/>
    <row r="734" s="6" customFormat="1" ht="14.25"/>
    <row r="735" s="6" customFormat="1" ht="14.25"/>
    <row r="736" s="6" customFormat="1" ht="14.25"/>
    <row r="737" s="6" customFormat="1" ht="14.25"/>
    <row r="738" s="6" customFormat="1" ht="14.25"/>
    <row r="739" s="6" customFormat="1" ht="14.25"/>
    <row r="740" s="6" customFormat="1" ht="14.25"/>
    <row r="741" s="6" customFormat="1" ht="14.25"/>
    <row r="742" s="6" customFormat="1" ht="14.25"/>
    <row r="743" s="6" customFormat="1" ht="14.25"/>
    <row r="744" s="6" customFormat="1" ht="14.25"/>
    <row r="745" s="6" customFormat="1" ht="14.25"/>
    <row r="746" s="6" customFormat="1" ht="14.25"/>
    <row r="747" s="6" customFormat="1" ht="14.25"/>
    <row r="748" s="6" customFormat="1" ht="14.25"/>
    <row r="749" s="6" customFormat="1" ht="14.25"/>
    <row r="750" s="6" customFormat="1" ht="14.25"/>
    <row r="751" s="6" customFormat="1" ht="14.25"/>
    <row r="752" s="6" customFormat="1" ht="14.25"/>
    <row r="753" s="6" customFormat="1" ht="14.25"/>
    <row r="754" s="6" customFormat="1" ht="14.25"/>
    <row r="755" s="6" customFormat="1" ht="14.25"/>
    <row r="756" s="6" customFormat="1" ht="14.25"/>
    <row r="757" s="6" customFormat="1" ht="14.25"/>
    <row r="758" s="6" customFormat="1" ht="14.25"/>
    <row r="759" s="6" customFormat="1" ht="14.25"/>
    <row r="760" s="6" customFormat="1" ht="14.25"/>
    <row r="761" s="6" customFormat="1" ht="14.25"/>
    <row r="762" s="6" customFormat="1" ht="14.25"/>
    <row r="763" s="6" customFormat="1" ht="14.25"/>
    <row r="764" s="6" customFormat="1" ht="14.25"/>
    <row r="765" s="6" customFormat="1" ht="14.25"/>
    <row r="766" s="6" customFormat="1" ht="14.25"/>
    <row r="767" s="6" customFormat="1" ht="14.25"/>
    <row r="768" s="6" customFormat="1" ht="14.25"/>
    <row r="769" s="6" customFormat="1" ht="14.25"/>
    <row r="770" s="6" customFormat="1" ht="14.25"/>
    <row r="771" s="6" customFormat="1" ht="14.25"/>
    <row r="772" s="6" customFormat="1" ht="14.25"/>
    <row r="773" s="6" customFormat="1" ht="14.25"/>
    <row r="774" s="6" customFormat="1" ht="14.25"/>
    <row r="775" s="6" customFormat="1" ht="14.25"/>
    <row r="776" s="6" customFormat="1" ht="14.25"/>
    <row r="777" s="6" customFormat="1" ht="14.25"/>
    <row r="778" s="6" customFormat="1" ht="14.25"/>
    <row r="779" s="6" customFormat="1" ht="14.25"/>
    <row r="780" s="6" customFormat="1" ht="14.25"/>
    <row r="781" s="6" customFormat="1" ht="14.25"/>
    <row r="782" s="6" customFormat="1" ht="14.25"/>
    <row r="783" s="6" customFormat="1" ht="14.25"/>
    <row r="784" s="6" customFormat="1" ht="14.25"/>
    <row r="785" s="6" customFormat="1" ht="14.25"/>
    <row r="786" s="6" customFormat="1" ht="14.25"/>
    <row r="787" s="6" customFormat="1" ht="14.25"/>
    <row r="788" s="6" customFormat="1" ht="14.25"/>
    <row r="789" s="6" customFormat="1" ht="14.25"/>
    <row r="790" s="6" customFormat="1" ht="14.25"/>
    <row r="791" s="6" customFormat="1" ht="14.25"/>
    <row r="792" s="6" customFormat="1" ht="14.25"/>
    <row r="793" s="6" customFormat="1" ht="14.25"/>
    <row r="794" s="6" customFormat="1" ht="14.25"/>
    <row r="795" s="6" customFormat="1" ht="14.25"/>
    <row r="796" s="6" customFormat="1" ht="14.25"/>
    <row r="797" s="6" customFormat="1" ht="14.25"/>
    <row r="798" s="6" customFormat="1" ht="14.25"/>
    <row r="799" s="6" customFormat="1" ht="14.25"/>
    <row r="800" s="6" customFormat="1" ht="14.25"/>
    <row r="801" s="6" customFormat="1" ht="14.25"/>
    <row r="802" s="6" customFormat="1" ht="14.25"/>
    <row r="803" s="6" customFormat="1" ht="14.25"/>
    <row r="804" s="6" customFormat="1" ht="14.25"/>
    <row r="805" s="6" customFormat="1" ht="14.25"/>
    <row r="806" s="6" customFormat="1" ht="14.25"/>
    <row r="807" s="6" customFormat="1" ht="14.25"/>
    <row r="808" s="6" customFormat="1" ht="14.25"/>
    <row r="809" s="6" customFormat="1" ht="14.25"/>
    <row r="810" s="6" customFormat="1" ht="14.25"/>
    <row r="811" s="6" customFormat="1" ht="14.25"/>
    <row r="812" s="6" customFormat="1" ht="14.25"/>
    <row r="813" s="6" customFormat="1" ht="14.25"/>
    <row r="814" s="6" customFormat="1" ht="14.25"/>
    <row r="815" s="6" customFormat="1" ht="14.25"/>
    <row r="816" s="6" customFormat="1" ht="14.25"/>
    <row r="817" s="6" customFormat="1" ht="14.25"/>
    <row r="818" s="6" customFormat="1" ht="14.25"/>
    <row r="819" s="6" customFormat="1" ht="14.25"/>
    <row r="820" s="6" customFormat="1" ht="14.25"/>
    <row r="821" s="6" customFormat="1" ht="14.25"/>
    <row r="822" s="6" customFormat="1" ht="14.25"/>
    <row r="823" s="6" customFormat="1" ht="14.25"/>
    <row r="824" s="6" customFormat="1" ht="14.25"/>
    <row r="825" s="6" customFormat="1" ht="14.25"/>
    <row r="826" s="6" customFormat="1" ht="14.25"/>
    <row r="827" s="6" customFormat="1" ht="14.25"/>
    <row r="828" s="6" customFormat="1" ht="14.25"/>
    <row r="829" s="6" customFormat="1" ht="14.25"/>
    <row r="830" s="6" customFormat="1" ht="14.25"/>
    <row r="831" s="6" customFormat="1" ht="14.25"/>
  </sheetData>
  <sheetProtection/>
  <mergeCells count="7">
    <mergeCell ref="A1:C1"/>
    <mergeCell ref="A13:C13"/>
    <mergeCell ref="A2:C2"/>
    <mergeCell ref="A38:C38"/>
    <mergeCell ref="A37:B37"/>
    <mergeCell ref="A36:B36"/>
    <mergeCell ref="A12:B12"/>
  </mergeCells>
  <printOptions/>
  <pageMargins left="0.7874015748031497" right="0.61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7.00390625" style="2" customWidth="1"/>
    <col min="2" max="2" width="61.75390625" style="2" customWidth="1"/>
    <col min="3" max="3" width="18.375" style="2" customWidth="1"/>
    <col min="4" max="4" width="8.125" style="2" customWidth="1"/>
    <col min="5" max="5" width="9.00390625" style="2" customWidth="1"/>
    <col min="6" max="6" width="13.75390625" style="2" customWidth="1"/>
    <col min="7" max="16384" width="9.125" style="2" customWidth="1"/>
  </cols>
  <sheetData>
    <row r="1" spans="1:3" s="4" customFormat="1" ht="54.75" customHeight="1">
      <c r="A1" s="50" t="s">
        <v>44</v>
      </c>
      <c r="B1" s="50"/>
      <c r="C1" s="50"/>
    </row>
    <row r="2" spans="1:3" s="4" customFormat="1" ht="36.75" customHeight="1">
      <c r="A2" s="51" t="s">
        <v>67</v>
      </c>
      <c r="B2" s="51"/>
      <c r="C2" s="51"/>
    </row>
    <row r="3" spans="1:3" s="3" customFormat="1" ht="18" customHeight="1">
      <c r="A3" s="13" t="s">
        <v>0</v>
      </c>
      <c r="B3" s="13" t="s">
        <v>27</v>
      </c>
      <c r="C3" s="14" t="s">
        <v>39</v>
      </c>
    </row>
    <row r="4" spans="1:3" s="3" customFormat="1" ht="13.5" customHeight="1" hidden="1">
      <c r="A4" s="21"/>
      <c r="B4" s="24" t="s">
        <v>10</v>
      </c>
      <c r="C4" s="22">
        <v>0</v>
      </c>
    </row>
    <row r="5" spans="1:3" s="34" customFormat="1" ht="15" customHeight="1">
      <c r="A5" s="37"/>
      <c r="B5" s="38" t="s">
        <v>18</v>
      </c>
      <c r="C5" s="39">
        <f>SUM(C6:C12)</f>
        <v>369000</v>
      </c>
    </row>
    <row r="6" spans="1:3" s="3" customFormat="1" ht="15" customHeight="1" hidden="1">
      <c r="A6" s="25" t="s">
        <v>1</v>
      </c>
      <c r="B6" s="24" t="s">
        <v>11</v>
      </c>
      <c r="C6" s="26">
        <v>0</v>
      </c>
    </row>
    <row r="7" spans="1:3" s="3" customFormat="1" ht="15" customHeight="1">
      <c r="A7" s="25" t="s">
        <v>2</v>
      </c>
      <c r="B7" s="24" t="s">
        <v>12</v>
      </c>
      <c r="C7" s="26">
        <v>350000</v>
      </c>
    </row>
    <row r="8" spans="1:3" s="3" customFormat="1" ht="15" customHeight="1" hidden="1">
      <c r="A8" s="25" t="s">
        <v>3</v>
      </c>
      <c r="B8" s="24" t="s">
        <v>13</v>
      </c>
      <c r="C8" s="26">
        <v>0</v>
      </c>
    </row>
    <row r="9" spans="1:3" s="1" customFormat="1" ht="15">
      <c r="A9" s="27" t="s">
        <v>31</v>
      </c>
      <c r="B9" s="28" t="s">
        <v>32</v>
      </c>
      <c r="C9" s="26">
        <v>4000</v>
      </c>
    </row>
    <row r="10" spans="1:3" s="1" customFormat="1" ht="15" hidden="1">
      <c r="A10" s="27" t="s">
        <v>60</v>
      </c>
      <c r="B10" s="28" t="s">
        <v>61</v>
      </c>
      <c r="C10" s="26"/>
    </row>
    <row r="11" spans="1:3" s="1" customFormat="1" ht="15" hidden="1">
      <c r="A11" s="27" t="s">
        <v>28</v>
      </c>
      <c r="B11" s="29" t="s">
        <v>47</v>
      </c>
      <c r="C11" s="26">
        <v>0</v>
      </c>
    </row>
    <row r="12" spans="1:3" s="1" customFormat="1" ht="15">
      <c r="A12" s="27" t="s">
        <v>34</v>
      </c>
      <c r="B12" s="29" t="s">
        <v>35</v>
      </c>
      <c r="C12" s="26">
        <v>15000</v>
      </c>
    </row>
    <row r="13" spans="1:3" s="34" customFormat="1" ht="15.75">
      <c r="A13" s="63" t="s">
        <v>14</v>
      </c>
      <c r="B13" s="64"/>
      <c r="C13" s="46">
        <f>C4+C5</f>
        <v>369000</v>
      </c>
    </row>
    <row r="14" spans="1:3" s="34" customFormat="1" ht="15" customHeight="1">
      <c r="A14" s="61"/>
      <c r="B14" s="53"/>
      <c r="C14" s="54"/>
    </row>
    <row r="15" spans="1:3" s="34" customFormat="1" ht="15.75">
      <c r="A15" s="41"/>
      <c r="B15" s="41" t="s">
        <v>20</v>
      </c>
      <c r="C15" s="39">
        <f>SUM(C16:C32)</f>
        <v>369000</v>
      </c>
    </row>
    <row r="16" spans="1:3" s="3" customFormat="1" ht="15" hidden="1">
      <c r="A16" s="13">
        <v>3020</v>
      </c>
      <c r="B16" s="21" t="s">
        <v>21</v>
      </c>
      <c r="C16" s="26">
        <v>0</v>
      </c>
    </row>
    <row r="17" spans="1:3" s="3" customFormat="1" ht="15">
      <c r="A17" s="13">
        <v>4110</v>
      </c>
      <c r="B17" s="21" t="s">
        <v>9</v>
      </c>
      <c r="C17" s="26">
        <v>1000</v>
      </c>
    </row>
    <row r="18" spans="1:3" s="3" customFormat="1" ht="15">
      <c r="A18" s="13">
        <v>4120</v>
      </c>
      <c r="B18" s="21" t="s">
        <v>22</v>
      </c>
      <c r="C18" s="26">
        <v>300</v>
      </c>
    </row>
    <row r="19" spans="1:3" s="3" customFormat="1" ht="15">
      <c r="A19" s="13">
        <v>4170</v>
      </c>
      <c r="B19" s="21" t="s">
        <v>16</v>
      </c>
      <c r="C19" s="26">
        <v>5000</v>
      </c>
    </row>
    <row r="20" spans="1:3" s="3" customFormat="1" ht="15">
      <c r="A20" s="13">
        <v>4190</v>
      </c>
      <c r="B20" s="21" t="s">
        <v>58</v>
      </c>
      <c r="C20" s="26">
        <v>8000</v>
      </c>
    </row>
    <row r="21" spans="1:3" s="3" customFormat="1" ht="15">
      <c r="A21" s="13">
        <v>4210</v>
      </c>
      <c r="B21" s="21" t="s">
        <v>4</v>
      </c>
      <c r="C21" s="26">
        <v>83700</v>
      </c>
    </row>
    <row r="22" spans="1:3" s="3" customFormat="1" ht="15" customHeight="1">
      <c r="A22" s="13">
        <v>4240</v>
      </c>
      <c r="B22" s="21" t="s">
        <v>5</v>
      </c>
      <c r="C22" s="26">
        <v>40000</v>
      </c>
    </row>
    <row r="23" spans="1:3" s="3" customFormat="1" ht="15" customHeight="1">
      <c r="A23" s="13">
        <v>4260</v>
      </c>
      <c r="B23" s="21" t="s">
        <v>19</v>
      </c>
      <c r="C23" s="26">
        <v>70000</v>
      </c>
    </row>
    <row r="24" spans="1:3" s="3" customFormat="1" ht="15" customHeight="1">
      <c r="A24" s="13">
        <v>4270</v>
      </c>
      <c r="B24" s="21" t="s">
        <v>6</v>
      </c>
      <c r="C24" s="26">
        <v>80000</v>
      </c>
    </row>
    <row r="25" spans="1:3" s="3" customFormat="1" ht="15">
      <c r="A25" s="13">
        <v>4300</v>
      </c>
      <c r="B25" s="21" t="s">
        <v>7</v>
      </c>
      <c r="C25" s="26">
        <v>70000</v>
      </c>
    </row>
    <row r="26" spans="1:3" s="3" customFormat="1" ht="15" hidden="1">
      <c r="A26" s="13">
        <v>4350</v>
      </c>
      <c r="B26" s="21" t="s">
        <v>24</v>
      </c>
      <c r="C26" s="26">
        <v>0</v>
      </c>
    </row>
    <row r="27" spans="1:3" s="3" customFormat="1" ht="15">
      <c r="A27" s="13">
        <v>4360</v>
      </c>
      <c r="B27" s="21" t="s">
        <v>33</v>
      </c>
      <c r="C27" s="26">
        <v>5000</v>
      </c>
    </row>
    <row r="28" spans="1:3" s="3" customFormat="1" ht="15" hidden="1">
      <c r="A28" s="13">
        <v>4430</v>
      </c>
      <c r="B28" s="21" t="s">
        <v>8</v>
      </c>
      <c r="C28" s="26">
        <v>0</v>
      </c>
    </row>
    <row r="29" spans="1:3" s="3" customFormat="1" ht="15">
      <c r="A29" s="13">
        <v>4480</v>
      </c>
      <c r="B29" s="21" t="s">
        <v>26</v>
      </c>
      <c r="C29" s="26">
        <v>5000</v>
      </c>
    </row>
    <row r="30" spans="1:3" s="3" customFormat="1" ht="15" hidden="1">
      <c r="A30" s="13">
        <v>4530</v>
      </c>
      <c r="B30" s="21" t="s">
        <v>66</v>
      </c>
      <c r="C30" s="26">
        <v>0</v>
      </c>
    </row>
    <row r="31" spans="1:3" s="3" customFormat="1" ht="15" customHeight="1">
      <c r="A31" s="13">
        <v>4610</v>
      </c>
      <c r="B31" s="21" t="s">
        <v>59</v>
      </c>
      <c r="C31" s="26">
        <v>1000</v>
      </c>
    </row>
    <row r="32" spans="1:3" s="3" customFormat="1" ht="15" customHeight="1" hidden="1">
      <c r="A32" s="13">
        <v>6060</v>
      </c>
      <c r="B32" s="21" t="s">
        <v>23</v>
      </c>
      <c r="C32" s="26">
        <v>0</v>
      </c>
    </row>
    <row r="33" spans="1:3" s="3" customFormat="1" ht="15" customHeight="1">
      <c r="A33" s="55" t="s">
        <v>15</v>
      </c>
      <c r="B33" s="55"/>
      <c r="C33" s="22">
        <f>C13-C15</f>
        <v>0</v>
      </c>
    </row>
    <row r="34" spans="1:3" s="34" customFormat="1" ht="15.75">
      <c r="A34" s="56" t="s">
        <v>17</v>
      </c>
      <c r="B34" s="56"/>
      <c r="C34" s="45">
        <f>C15+C33</f>
        <v>369000</v>
      </c>
    </row>
    <row r="35" spans="1:3" ht="18" customHeight="1">
      <c r="A35" s="49"/>
      <c r="B35" s="49"/>
      <c r="C35" s="49"/>
    </row>
    <row r="36" spans="1:3" ht="13.5" customHeight="1">
      <c r="A36" s="5"/>
      <c r="B36" s="5" t="s">
        <v>63</v>
      </c>
      <c r="C36" s="5"/>
    </row>
    <row r="37" spans="1:3" ht="13.5" customHeight="1">
      <c r="A37" s="5"/>
      <c r="B37" s="5"/>
      <c r="C37" s="5"/>
    </row>
  </sheetData>
  <sheetProtection/>
  <mergeCells count="7">
    <mergeCell ref="A1:C1"/>
    <mergeCell ref="A35:C35"/>
    <mergeCell ref="A34:B34"/>
    <mergeCell ref="A33:B33"/>
    <mergeCell ref="A14:C14"/>
    <mergeCell ref="A13:B13"/>
    <mergeCell ref="A2:C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7.00390625" style="2" customWidth="1"/>
    <col min="2" max="2" width="65.00390625" style="2" customWidth="1"/>
    <col min="3" max="3" width="17.00390625" style="2" customWidth="1"/>
    <col min="4" max="16384" width="9.125" style="2" customWidth="1"/>
  </cols>
  <sheetData>
    <row r="1" spans="1:3" s="4" customFormat="1" ht="54.75" customHeight="1">
      <c r="A1" s="50" t="s">
        <v>43</v>
      </c>
      <c r="B1" s="50"/>
      <c r="C1" s="50"/>
    </row>
    <row r="2" spans="1:3" s="4" customFormat="1" ht="48.75" customHeight="1">
      <c r="A2" s="51" t="s">
        <v>67</v>
      </c>
      <c r="B2" s="51"/>
      <c r="C2" s="51"/>
    </row>
    <row r="3" spans="1:3" s="6" customFormat="1" ht="21.75" customHeight="1">
      <c r="A3" s="13" t="s">
        <v>0</v>
      </c>
      <c r="B3" s="13" t="s">
        <v>27</v>
      </c>
      <c r="C3" s="14" t="s">
        <v>39</v>
      </c>
    </row>
    <row r="4" spans="1:3" s="3" customFormat="1" ht="13.5" customHeight="1" hidden="1">
      <c r="A4" s="21"/>
      <c r="B4" s="24" t="s">
        <v>10</v>
      </c>
      <c r="C4" s="22">
        <v>0</v>
      </c>
    </row>
    <row r="5" spans="1:3" s="34" customFormat="1" ht="15" customHeight="1">
      <c r="A5" s="37"/>
      <c r="B5" s="38" t="s">
        <v>18</v>
      </c>
      <c r="C5" s="39">
        <f>SUM(C6:C11)</f>
        <v>498000</v>
      </c>
    </row>
    <row r="6" spans="1:3" s="3" customFormat="1" ht="15" customHeight="1" hidden="1">
      <c r="A6" s="25" t="s">
        <v>1</v>
      </c>
      <c r="B6" s="24" t="s">
        <v>11</v>
      </c>
      <c r="C6" s="22">
        <v>0</v>
      </c>
    </row>
    <row r="7" spans="1:3" s="3" customFormat="1" ht="15" customHeight="1">
      <c r="A7" s="25" t="s">
        <v>2</v>
      </c>
      <c r="B7" s="24" t="s">
        <v>12</v>
      </c>
      <c r="C7" s="22">
        <v>310000</v>
      </c>
    </row>
    <row r="8" spans="1:3" s="3" customFormat="1" ht="15" customHeight="1" hidden="1">
      <c r="A8" s="25" t="s">
        <v>3</v>
      </c>
      <c r="B8" s="24" t="s">
        <v>13</v>
      </c>
      <c r="C8" s="22">
        <v>0</v>
      </c>
    </row>
    <row r="9" spans="1:3" s="1" customFormat="1" ht="15">
      <c r="A9" s="27" t="s">
        <v>31</v>
      </c>
      <c r="B9" s="28" t="s">
        <v>32</v>
      </c>
      <c r="C9" s="22">
        <v>8000</v>
      </c>
    </row>
    <row r="10" spans="1:3" s="1" customFormat="1" ht="13.5" customHeight="1">
      <c r="A10" s="27" t="s">
        <v>28</v>
      </c>
      <c r="B10" s="31" t="s">
        <v>47</v>
      </c>
      <c r="C10" s="22">
        <v>180000</v>
      </c>
    </row>
    <row r="11" spans="1:3" s="1" customFormat="1" ht="15" hidden="1">
      <c r="A11" s="27" t="s">
        <v>34</v>
      </c>
      <c r="B11" s="31" t="s">
        <v>35</v>
      </c>
      <c r="C11" s="22">
        <v>0</v>
      </c>
    </row>
    <row r="12" spans="1:3" s="3" customFormat="1" ht="15">
      <c r="A12" s="63" t="s">
        <v>14</v>
      </c>
      <c r="B12" s="64"/>
      <c r="C12" s="46">
        <f>C4+C5</f>
        <v>498000</v>
      </c>
    </row>
    <row r="13" spans="1:3" s="3" customFormat="1" ht="15" customHeight="1">
      <c r="A13" s="61"/>
      <c r="B13" s="53"/>
      <c r="C13" s="54"/>
    </row>
    <row r="14" spans="1:3" s="3" customFormat="1" ht="15" customHeight="1">
      <c r="A14" s="41"/>
      <c r="B14" s="41" t="s">
        <v>20</v>
      </c>
      <c r="C14" s="39">
        <f>SUM(C15:C32)</f>
        <v>498000</v>
      </c>
    </row>
    <row r="15" spans="1:3" s="3" customFormat="1" ht="15" customHeight="1" hidden="1">
      <c r="A15" s="13">
        <v>3020</v>
      </c>
      <c r="B15" s="21" t="s">
        <v>21</v>
      </c>
      <c r="C15" s="26">
        <v>0</v>
      </c>
    </row>
    <row r="16" spans="1:3" s="3" customFormat="1" ht="15" customHeight="1" hidden="1">
      <c r="A16" s="13">
        <v>4110</v>
      </c>
      <c r="B16" s="21" t="s">
        <v>9</v>
      </c>
      <c r="C16" s="26">
        <v>0</v>
      </c>
    </row>
    <row r="17" spans="1:3" s="3" customFormat="1" ht="15" customHeight="1" hidden="1">
      <c r="A17" s="13">
        <v>4120</v>
      </c>
      <c r="B17" s="21" t="s">
        <v>22</v>
      </c>
      <c r="C17" s="26">
        <v>0</v>
      </c>
    </row>
    <row r="18" spans="1:3" s="3" customFormat="1" ht="15" customHeight="1" hidden="1">
      <c r="A18" s="13">
        <v>4170</v>
      </c>
      <c r="B18" s="21" t="s">
        <v>16</v>
      </c>
      <c r="C18" s="26">
        <v>0</v>
      </c>
    </row>
    <row r="19" spans="1:3" s="3" customFormat="1" ht="15" customHeight="1" hidden="1">
      <c r="A19" s="13">
        <v>4190</v>
      </c>
      <c r="B19" s="21" t="s">
        <v>58</v>
      </c>
      <c r="C19" s="26">
        <v>0</v>
      </c>
    </row>
    <row r="20" spans="1:256" s="3" customFormat="1" ht="15">
      <c r="A20" s="13">
        <v>4210</v>
      </c>
      <c r="B20" s="21" t="s">
        <v>4</v>
      </c>
      <c r="C20" s="26">
        <v>30000</v>
      </c>
      <c r="IV20" s="3">
        <f>SUM(A20:IU20)</f>
        <v>34210</v>
      </c>
    </row>
    <row r="21" spans="1:3" s="3" customFormat="1" ht="15">
      <c r="A21" s="13">
        <v>4240</v>
      </c>
      <c r="B21" s="21" t="s">
        <v>5</v>
      </c>
      <c r="C21" s="26">
        <v>18000</v>
      </c>
    </row>
    <row r="22" spans="1:3" s="3" customFormat="1" ht="15">
      <c r="A22" s="13">
        <v>4260</v>
      </c>
      <c r="B22" s="21" t="s">
        <v>19</v>
      </c>
      <c r="C22" s="26">
        <v>50000</v>
      </c>
    </row>
    <row r="23" spans="1:3" s="3" customFormat="1" ht="15">
      <c r="A23" s="13">
        <v>4270</v>
      </c>
      <c r="B23" s="21" t="s">
        <v>6</v>
      </c>
      <c r="C23" s="26">
        <v>150000</v>
      </c>
    </row>
    <row r="24" spans="1:3" s="3" customFormat="1" ht="15">
      <c r="A24" s="13">
        <v>4300</v>
      </c>
      <c r="B24" s="21" t="s">
        <v>7</v>
      </c>
      <c r="C24" s="26">
        <v>247500</v>
      </c>
    </row>
    <row r="25" spans="1:3" s="3" customFormat="1" ht="15" hidden="1">
      <c r="A25" s="13">
        <v>4350</v>
      </c>
      <c r="B25" s="21" t="s">
        <v>24</v>
      </c>
      <c r="C25" s="26">
        <v>0</v>
      </c>
    </row>
    <row r="26" spans="1:3" s="3" customFormat="1" ht="15" hidden="1">
      <c r="A26" s="13">
        <v>4360</v>
      </c>
      <c r="B26" s="21" t="s">
        <v>33</v>
      </c>
      <c r="C26" s="26">
        <v>0</v>
      </c>
    </row>
    <row r="27" spans="1:3" s="3" customFormat="1" ht="15" hidden="1">
      <c r="A27" s="13">
        <v>4410</v>
      </c>
      <c r="B27" s="21" t="s">
        <v>62</v>
      </c>
      <c r="C27" s="26">
        <v>0</v>
      </c>
    </row>
    <row r="28" spans="1:3" s="3" customFormat="1" ht="15" hidden="1">
      <c r="A28" s="13">
        <v>4430</v>
      </c>
      <c r="B28" s="21" t="s">
        <v>8</v>
      </c>
      <c r="C28" s="26">
        <v>0</v>
      </c>
    </row>
    <row r="29" spans="1:3" s="3" customFormat="1" ht="15">
      <c r="A29" s="13">
        <v>4480</v>
      </c>
      <c r="B29" s="21" t="s">
        <v>26</v>
      </c>
      <c r="C29" s="26">
        <v>2500</v>
      </c>
    </row>
    <row r="30" spans="1:3" s="3" customFormat="1" ht="15" hidden="1">
      <c r="A30" s="13">
        <v>4530</v>
      </c>
      <c r="B30" s="21" t="s">
        <v>65</v>
      </c>
      <c r="C30" s="26">
        <v>0</v>
      </c>
    </row>
    <row r="31" spans="1:3" s="3" customFormat="1" ht="15" hidden="1">
      <c r="A31" s="13">
        <v>4610</v>
      </c>
      <c r="B31" s="21" t="s">
        <v>59</v>
      </c>
      <c r="C31" s="26">
        <v>0</v>
      </c>
    </row>
    <row r="32" spans="1:3" s="3" customFormat="1" ht="15" hidden="1">
      <c r="A32" s="13">
        <v>4700</v>
      </c>
      <c r="B32" s="21" t="s">
        <v>55</v>
      </c>
      <c r="C32" s="26">
        <v>0</v>
      </c>
    </row>
    <row r="33" spans="1:3" s="3" customFormat="1" ht="15">
      <c r="A33" s="55" t="s">
        <v>15</v>
      </c>
      <c r="B33" s="55"/>
      <c r="C33" s="22">
        <f>C12-C14</f>
        <v>0</v>
      </c>
    </row>
    <row r="34" spans="1:3" s="34" customFormat="1" ht="15" customHeight="1">
      <c r="A34" s="52" t="s">
        <v>17</v>
      </c>
      <c r="B34" s="52"/>
      <c r="C34" s="46">
        <f>C14+C33</f>
        <v>498000</v>
      </c>
    </row>
    <row r="35" spans="1:3" ht="17.25" customHeight="1">
      <c r="A35" s="49"/>
      <c r="B35" s="49"/>
      <c r="C35" s="49"/>
    </row>
    <row r="36" spans="1:3" ht="13.5" customHeight="1">
      <c r="A36" s="5"/>
      <c r="B36" s="5" t="s">
        <v>63</v>
      </c>
      <c r="C36" s="5"/>
    </row>
    <row r="37" spans="1:3" ht="13.5" customHeight="1">
      <c r="A37" s="5"/>
      <c r="B37" s="5"/>
      <c r="C37" s="5"/>
    </row>
    <row r="38" spans="1:3" ht="13.5" customHeight="1">
      <c r="A38" s="5"/>
      <c r="B38" s="5"/>
      <c r="C38" s="5"/>
    </row>
    <row r="39" spans="1:3" ht="13.5" customHeight="1">
      <c r="A39" s="5"/>
      <c r="B39" s="5"/>
      <c r="C39" s="5"/>
    </row>
  </sheetData>
  <sheetProtection/>
  <mergeCells count="7">
    <mergeCell ref="A1:C1"/>
    <mergeCell ref="A2:C2"/>
    <mergeCell ref="A35:C35"/>
    <mergeCell ref="A12:B12"/>
    <mergeCell ref="A33:B33"/>
    <mergeCell ref="A34:B34"/>
    <mergeCell ref="A13:C13"/>
  </mergeCells>
  <printOptions/>
  <pageMargins left="0.7874015748031497" right="0.74" top="0.3937007874015748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2" customWidth="1"/>
    <col min="2" max="2" width="65.00390625" style="2" customWidth="1"/>
    <col min="3" max="3" width="17.00390625" style="2" customWidth="1"/>
    <col min="4" max="16384" width="9.125" style="2" customWidth="1"/>
  </cols>
  <sheetData>
    <row r="1" spans="1:3" s="4" customFormat="1" ht="54.75" customHeight="1">
      <c r="A1" s="50" t="s">
        <v>43</v>
      </c>
      <c r="B1" s="50"/>
      <c r="C1" s="50"/>
    </row>
    <row r="2" spans="1:3" s="4" customFormat="1" ht="48.75" customHeight="1">
      <c r="A2" s="51" t="s">
        <v>67</v>
      </c>
      <c r="B2" s="51"/>
      <c r="C2" s="51"/>
    </row>
    <row r="3" spans="1:3" s="6" customFormat="1" ht="21.75" customHeight="1">
      <c r="A3" s="13" t="s">
        <v>0</v>
      </c>
      <c r="B3" s="13" t="s">
        <v>27</v>
      </c>
      <c r="C3" s="14" t="s">
        <v>39</v>
      </c>
    </row>
    <row r="4" spans="1:3" s="3" customFormat="1" ht="13.5" customHeight="1" hidden="1">
      <c r="A4" s="21"/>
      <c r="B4" s="24" t="s">
        <v>10</v>
      </c>
      <c r="C4" s="22">
        <v>0</v>
      </c>
    </row>
    <row r="5" spans="1:3" s="34" customFormat="1" ht="15" customHeight="1">
      <c r="A5" s="37"/>
      <c r="B5" s="38" t="s">
        <v>18</v>
      </c>
      <c r="C5" s="39">
        <f>SUM(C6:C11)</f>
        <v>1117336</v>
      </c>
    </row>
    <row r="6" spans="1:3" s="3" customFormat="1" ht="15" customHeight="1" hidden="1">
      <c r="A6" s="25" t="s">
        <v>1</v>
      </c>
      <c r="B6" s="24" t="s">
        <v>11</v>
      </c>
      <c r="C6" s="22">
        <v>0</v>
      </c>
    </row>
    <row r="7" spans="1:3" s="3" customFormat="1" ht="15" customHeight="1">
      <c r="A7" s="25" t="s">
        <v>2</v>
      </c>
      <c r="B7" s="24" t="s">
        <v>12</v>
      </c>
      <c r="C7" s="22">
        <v>882336</v>
      </c>
    </row>
    <row r="8" spans="1:3" s="3" customFormat="1" ht="15" customHeight="1" hidden="1">
      <c r="A8" s="25" t="s">
        <v>3</v>
      </c>
      <c r="B8" s="24" t="s">
        <v>13</v>
      </c>
      <c r="C8" s="22">
        <v>0</v>
      </c>
    </row>
    <row r="9" spans="1:3" s="1" customFormat="1" ht="15">
      <c r="A9" s="27" t="s">
        <v>31</v>
      </c>
      <c r="B9" s="28" t="s">
        <v>32</v>
      </c>
      <c r="C9" s="22">
        <v>8000</v>
      </c>
    </row>
    <row r="10" spans="1:3" s="1" customFormat="1" ht="13.5" customHeight="1">
      <c r="A10" s="27" t="s">
        <v>28</v>
      </c>
      <c r="B10" s="31" t="s">
        <v>47</v>
      </c>
      <c r="C10" s="22">
        <v>140000</v>
      </c>
    </row>
    <row r="11" spans="1:3" s="1" customFormat="1" ht="15">
      <c r="A11" s="27" t="s">
        <v>34</v>
      </c>
      <c r="B11" s="31" t="s">
        <v>35</v>
      </c>
      <c r="C11" s="22">
        <v>87000</v>
      </c>
    </row>
    <row r="12" spans="1:3" s="3" customFormat="1" ht="15">
      <c r="A12" s="63" t="s">
        <v>14</v>
      </c>
      <c r="B12" s="64"/>
      <c r="C12" s="46">
        <f>C4+C5</f>
        <v>1117336</v>
      </c>
    </row>
    <row r="13" spans="1:3" s="3" customFormat="1" ht="15" customHeight="1">
      <c r="A13" s="61"/>
      <c r="B13" s="53"/>
      <c r="C13" s="54"/>
    </row>
    <row r="14" spans="1:3" s="3" customFormat="1" ht="15" customHeight="1">
      <c r="A14" s="41"/>
      <c r="B14" s="41" t="s">
        <v>20</v>
      </c>
      <c r="C14" s="39">
        <f>SUM(C15:C32)</f>
        <v>1117336</v>
      </c>
    </row>
    <row r="15" spans="1:3" s="3" customFormat="1" ht="15" customHeight="1" hidden="1">
      <c r="A15" s="13">
        <v>3020</v>
      </c>
      <c r="B15" s="21" t="s">
        <v>21</v>
      </c>
      <c r="C15" s="26">
        <v>0</v>
      </c>
    </row>
    <row r="16" spans="1:3" s="3" customFormat="1" ht="15" customHeight="1">
      <c r="A16" s="13">
        <v>4110</v>
      </c>
      <c r="B16" s="21" t="s">
        <v>9</v>
      </c>
      <c r="C16" s="26">
        <v>11000</v>
      </c>
    </row>
    <row r="17" spans="1:3" s="3" customFormat="1" ht="15" customHeight="1">
      <c r="A17" s="13">
        <v>4120</v>
      </c>
      <c r="B17" s="21" t="s">
        <v>22</v>
      </c>
      <c r="C17" s="26">
        <v>2600</v>
      </c>
    </row>
    <row r="18" spans="1:3" s="3" customFormat="1" ht="15" customHeight="1">
      <c r="A18" s="13">
        <v>4170</v>
      </c>
      <c r="B18" s="21" t="s">
        <v>16</v>
      </c>
      <c r="C18" s="26">
        <v>68000</v>
      </c>
    </row>
    <row r="19" spans="1:3" s="3" customFormat="1" ht="15" customHeight="1" hidden="1">
      <c r="A19" s="13">
        <v>4190</v>
      </c>
      <c r="B19" s="21" t="s">
        <v>58</v>
      </c>
      <c r="C19" s="26">
        <v>0</v>
      </c>
    </row>
    <row r="20" spans="1:256" s="3" customFormat="1" ht="15">
      <c r="A20" s="13">
        <v>4210</v>
      </c>
      <c r="B20" s="21" t="s">
        <v>4</v>
      </c>
      <c r="C20" s="26">
        <v>164118</v>
      </c>
      <c r="IV20" s="3">
        <f>SUM(A20:IU20)</f>
        <v>168328</v>
      </c>
    </row>
    <row r="21" spans="1:3" s="3" customFormat="1" ht="15">
      <c r="A21" s="13">
        <v>4240</v>
      </c>
      <c r="B21" s="21" t="s">
        <v>5</v>
      </c>
      <c r="C21" s="26">
        <v>110000</v>
      </c>
    </row>
    <row r="22" spans="1:3" s="3" customFormat="1" ht="15">
      <c r="A22" s="13">
        <v>4260</v>
      </c>
      <c r="B22" s="21" t="s">
        <v>19</v>
      </c>
      <c r="C22" s="26">
        <v>178700</v>
      </c>
    </row>
    <row r="23" spans="1:3" s="3" customFormat="1" ht="15">
      <c r="A23" s="13">
        <v>4270</v>
      </c>
      <c r="B23" s="21" t="s">
        <v>6</v>
      </c>
      <c r="C23" s="26">
        <v>277418</v>
      </c>
    </row>
    <row r="24" spans="1:3" s="3" customFormat="1" ht="15">
      <c r="A24" s="13">
        <v>4300</v>
      </c>
      <c r="B24" s="21" t="s">
        <v>7</v>
      </c>
      <c r="C24" s="26">
        <v>278300</v>
      </c>
    </row>
    <row r="25" spans="1:3" s="3" customFormat="1" ht="15" hidden="1">
      <c r="A25" s="13">
        <v>4350</v>
      </c>
      <c r="B25" s="21" t="s">
        <v>24</v>
      </c>
      <c r="C25" s="26">
        <v>0</v>
      </c>
    </row>
    <row r="26" spans="1:3" s="3" customFormat="1" ht="15">
      <c r="A26" s="13">
        <v>4360</v>
      </c>
      <c r="B26" s="21" t="s">
        <v>33</v>
      </c>
      <c r="C26" s="26">
        <v>10000</v>
      </c>
    </row>
    <row r="27" spans="1:3" s="3" customFormat="1" ht="15">
      <c r="A27" s="13">
        <v>4410</v>
      </c>
      <c r="B27" s="21" t="s">
        <v>62</v>
      </c>
      <c r="C27" s="26">
        <v>3000</v>
      </c>
    </row>
    <row r="28" spans="1:3" s="3" customFormat="1" ht="15">
      <c r="A28" s="13">
        <v>4430</v>
      </c>
      <c r="B28" s="21" t="s">
        <v>8</v>
      </c>
      <c r="C28" s="26">
        <v>4000</v>
      </c>
    </row>
    <row r="29" spans="1:3" s="3" customFormat="1" ht="15">
      <c r="A29" s="13">
        <v>4480</v>
      </c>
      <c r="B29" s="21" t="s">
        <v>26</v>
      </c>
      <c r="C29" s="26">
        <v>4700</v>
      </c>
    </row>
    <row r="30" spans="1:3" s="3" customFormat="1" ht="15">
      <c r="A30" s="13">
        <v>4530</v>
      </c>
      <c r="B30" s="21" t="s">
        <v>65</v>
      </c>
      <c r="C30" s="26">
        <v>0</v>
      </c>
    </row>
    <row r="31" spans="1:3" s="3" customFormat="1" ht="15" hidden="1">
      <c r="A31" s="13">
        <v>4610</v>
      </c>
      <c r="B31" s="21" t="s">
        <v>59</v>
      </c>
      <c r="C31" s="26">
        <v>0</v>
      </c>
    </row>
    <row r="32" spans="1:3" s="3" customFormat="1" ht="15">
      <c r="A32" s="13">
        <v>4700</v>
      </c>
      <c r="B32" s="21" t="s">
        <v>55</v>
      </c>
      <c r="C32" s="26">
        <v>5500</v>
      </c>
    </row>
    <row r="33" spans="1:3" s="3" customFormat="1" ht="15">
      <c r="A33" s="55" t="s">
        <v>15</v>
      </c>
      <c r="B33" s="55"/>
      <c r="C33" s="22">
        <f>C12-C14</f>
        <v>0</v>
      </c>
    </row>
    <row r="34" spans="1:3" s="34" customFormat="1" ht="15" customHeight="1">
      <c r="A34" s="52" t="s">
        <v>17</v>
      </c>
      <c r="B34" s="52"/>
      <c r="C34" s="46">
        <f>C14+C33</f>
        <v>1117336</v>
      </c>
    </row>
    <row r="35" spans="1:3" ht="17.25" customHeight="1">
      <c r="A35" s="49"/>
      <c r="B35" s="49"/>
      <c r="C35" s="49"/>
    </row>
    <row r="36" spans="1:3" ht="13.5" customHeight="1">
      <c r="A36" s="5"/>
      <c r="B36" s="5" t="s">
        <v>63</v>
      </c>
      <c r="C36" s="5"/>
    </row>
    <row r="37" spans="1:3" ht="13.5" customHeight="1">
      <c r="A37" s="5"/>
      <c r="B37" s="5"/>
      <c r="C37" s="5"/>
    </row>
    <row r="38" spans="1:3" ht="13.5" customHeight="1">
      <c r="A38" s="5"/>
      <c r="B38" s="5"/>
      <c r="C38" s="5"/>
    </row>
    <row r="39" spans="1:3" ht="13.5" customHeight="1">
      <c r="A39" s="5"/>
      <c r="B39" s="5"/>
      <c r="C39" s="5"/>
    </row>
  </sheetData>
  <sheetProtection/>
  <mergeCells count="7">
    <mergeCell ref="A35:C35"/>
    <mergeCell ref="A1:C1"/>
    <mergeCell ref="A2:C2"/>
    <mergeCell ref="A12:B12"/>
    <mergeCell ref="A13:C13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7.00390625" style="2" customWidth="1"/>
    <col min="2" max="2" width="62.00390625" style="2" customWidth="1"/>
    <col min="3" max="3" width="17.25390625" style="8" customWidth="1"/>
    <col min="4" max="16384" width="9.125" style="2" customWidth="1"/>
  </cols>
  <sheetData>
    <row r="1" spans="1:3" s="4" customFormat="1" ht="50.25" customHeight="1">
      <c r="A1" s="50" t="s">
        <v>42</v>
      </c>
      <c r="B1" s="50"/>
      <c r="C1" s="50"/>
    </row>
    <row r="2" spans="1:3" s="4" customFormat="1" ht="45.75" customHeight="1">
      <c r="A2" s="51" t="s">
        <v>67</v>
      </c>
      <c r="B2" s="51"/>
      <c r="C2" s="51"/>
    </row>
    <row r="3" spans="1:3" s="6" customFormat="1" ht="22.5" customHeight="1">
      <c r="A3" s="13" t="s">
        <v>0</v>
      </c>
      <c r="B3" s="13" t="s">
        <v>27</v>
      </c>
      <c r="C3" s="14" t="s">
        <v>39</v>
      </c>
    </row>
    <row r="4" spans="1:3" s="6" customFormat="1" ht="12.75" customHeight="1" hidden="1">
      <c r="A4" s="21"/>
      <c r="B4" s="24" t="s">
        <v>10</v>
      </c>
      <c r="C4" s="22">
        <v>0</v>
      </c>
    </row>
    <row r="5" spans="1:3" s="40" customFormat="1" ht="15" customHeight="1">
      <c r="A5" s="37"/>
      <c r="B5" s="38" t="s">
        <v>18</v>
      </c>
      <c r="C5" s="39">
        <f>SUM(C6:C12)</f>
        <v>1062072</v>
      </c>
    </row>
    <row r="6" spans="1:3" s="6" customFormat="1" ht="15" customHeight="1" hidden="1">
      <c r="A6" s="25" t="s">
        <v>1</v>
      </c>
      <c r="B6" s="24" t="s">
        <v>11</v>
      </c>
      <c r="C6" s="26">
        <v>0</v>
      </c>
    </row>
    <row r="7" spans="1:3" s="6" customFormat="1" ht="15" customHeight="1">
      <c r="A7" s="25" t="s">
        <v>2</v>
      </c>
      <c r="B7" s="24" t="s">
        <v>12</v>
      </c>
      <c r="C7" s="26">
        <v>855072</v>
      </c>
    </row>
    <row r="8" spans="1:3" s="6" customFormat="1" ht="15" customHeight="1" hidden="1">
      <c r="A8" s="25" t="s">
        <v>3</v>
      </c>
      <c r="B8" s="24" t="s">
        <v>13</v>
      </c>
      <c r="C8" s="26">
        <v>0</v>
      </c>
    </row>
    <row r="9" spans="1:3" s="7" customFormat="1" ht="15" customHeight="1">
      <c r="A9" s="27" t="s">
        <v>31</v>
      </c>
      <c r="B9" s="28" t="s">
        <v>32</v>
      </c>
      <c r="C9" s="26">
        <v>7000</v>
      </c>
    </row>
    <row r="10" spans="1:3" s="7" customFormat="1" ht="15" customHeight="1">
      <c r="A10" s="27" t="s">
        <v>28</v>
      </c>
      <c r="B10" s="28" t="s">
        <v>47</v>
      </c>
      <c r="C10" s="26">
        <v>110000</v>
      </c>
    </row>
    <row r="11" spans="1:3" s="7" customFormat="1" ht="15" customHeight="1">
      <c r="A11" s="27" t="s">
        <v>34</v>
      </c>
      <c r="B11" s="28" t="s">
        <v>35</v>
      </c>
      <c r="C11" s="26">
        <v>90000</v>
      </c>
    </row>
    <row r="12" spans="1:3" s="7" customFormat="1" ht="15" customHeight="1" hidden="1">
      <c r="A12" s="27" t="s">
        <v>37</v>
      </c>
      <c r="B12" s="28" t="s">
        <v>38</v>
      </c>
      <c r="C12" s="26">
        <v>0</v>
      </c>
    </row>
    <row r="13" spans="1:3" s="40" customFormat="1" ht="15" customHeight="1">
      <c r="A13" s="52" t="s">
        <v>14</v>
      </c>
      <c r="B13" s="52"/>
      <c r="C13" s="46">
        <f>C4+C5</f>
        <v>1062072</v>
      </c>
    </row>
    <row r="14" spans="1:3" s="40" customFormat="1" ht="15" customHeight="1">
      <c r="A14" s="42"/>
      <c r="B14" s="53"/>
      <c r="C14" s="54"/>
    </row>
    <row r="15" spans="1:3" s="40" customFormat="1" ht="15">
      <c r="A15" s="41"/>
      <c r="B15" s="41" t="s">
        <v>20</v>
      </c>
      <c r="C15" s="39">
        <f>SUM(C16:C35)</f>
        <v>1062072</v>
      </c>
    </row>
    <row r="16" spans="1:3" s="6" customFormat="1" ht="14.25" hidden="1">
      <c r="A16" s="13">
        <v>3020</v>
      </c>
      <c r="B16" s="21" t="s">
        <v>21</v>
      </c>
      <c r="C16" s="26">
        <v>0</v>
      </c>
    </row>
    <row r="17" spans="1:3" s="6" customFormat="1" ht="14.25">
      <c r="A17" s="13">
        <v>4110</v>
      </c>
      <c r="B17" s="21" t="s">
        <v>9</v>
      </c>
      <c r="C17" s="26">
        <v>10200</v>
      </c>
    </row>
    <row r="18" spans="1:3" s="6" customFormat="1" ht="14.25">
      <c r="A18" s="13">
        <v>4120</v>
      </c>
      <c r="B18" s="21" t="s">
        <v>22</v>
      </c>
      <c r="C18" s="26">
        <v>2350</v>
      </c>
    </row>
    <row r="19" spans="1:3" s="6" customFormat="1" ht="14.25">
      <c r="A19" s="13">
        <v>4170</v>
      </c>
      <c r="B19" s="21" t="s">
        <v>16</v>
      </c>
      <c r="C19" s="26">
        <v>53336</v>
      </c>
    </row>
    <row r="20" spans="1:3" s="6" customFormat="1" ht="15" customHeight="1" hidden="1">
      <c r="A20" s="13">
        <v>4190</v>
      </c>
      <c r="B20" s="21" t="s">
        <v>58</v>
      </c>
      <c r="C20" s="26"/>
    </row>
    <row r="21" spans="1:3" s="6" customFormat="1" ht="15" customHeight="1">
      <c r="A21" s="13">
        <v>4210</v>
      </c>
      <c r="B21" s="21" t="s">
        <v>4</v>
      </c>
      <c r="C21" s="26">
        <v>199850</v>
      </c>
    </row>
    <row r="22" spans="1:3" s="6" customFormat="1" ht="15" customHeight="1">
      <c r="A22" s="13">
        <v>4240</v>
      </c>
      <c r="B22" s="21" t="s">
        <v>5</v>
      </c>
      <c r="C22" s="26">
        <v>78550</v>
      </c>
    </row>
    <row r="23" spans="1:3" s="6" customFormat="1" ht="14.25" customHeight="1">
      <c r="A23" s="13">
        <v>4260</v>
      </c>
      <c r="B23" s="21" t="s">
        <v>19</v>
      </c>
      <c r="C23" s="26">
        <v>95000</v>
      </c>
    </row>
    <row r="24" spans="1:3" s="6" customFormat="1" ht="14.25" customHeight="1">
      <c r="A24" s="13">
        <v>4270</v>
      </c>
      <c r="B24" s="21" t="s">
        <v>6</v>
      </c>
      <c r="C24" s="26">
        <v>287600</v>
      </c>
    </row>
    <row r="25" spans="1:3" s="6" customFormat="1" ht="14.25">
      <c r="A25" s="13">
        <v>4300</v>
      </c>
      <c r="B25" s="21" t="s">
        <v>7</v>
      </c>
      <c r="C25" s="26">
        <v>283036</v>
      </c>
    </row>
    <row r="26" spans="1:3" s="6" customFormat="1" ht="14.25">
      <c r="A26" s="13">
        <v>4360</v>
      </c>
      <c r="B26" s="21" t="s">
        <v>57</v>
      </c>
      <c r="C26" s="26">
        <v>20000</v>
      </c>
    </row>
    <row r="27" spans="1:3" s="6" customFormat="1" ht="14.25">
      <c r="A27" s="13">
        <v>4410</v>
      </c>
      <c r="B27" s="21" t="s">
        <v>49</v>
      </c>
      <c r="C27" s="26">
        <v>3000</v>
      </c>
    </row>
    <row r="28" spans="1:3" s="6" customFormat="1" ht="14.25">
      <c r="A28" s="13">
        <v>4420</v>
      </c>
      <c r="B28" s="21" t="s">
        <v>51</v>
      </c>
      <c r="C28" s="26">
        <v>13000</v>
      </c>
    </row>
    <row r="29" spans="1:3" s="6" customFormat="1" ht="14.25">
      <c r="A29" s="13">
        <v>4430</v>
      </c>
      <c r="B29" s="21" t="s">
        <v>8</v>
      </c>
      <c r="C29" s="26">
        <v>4500</v>
      </c>
    </row>
    <row r="30" spans="1:3" s="6" customFormat="1" ht="14.25">
      <c r="A30" s="13">
        <v>4480</v>
      </c>
      <c r="B30" s="21" t="s">
        <v>26</v>
      </c>
      <c r="C30" s="26">
        <v>4700</v>
      </c>
    </row>
    <row r="31" spans="1:3" s="6" customFormat="1" ht="14.25" hidden="1">
      <c r="A31" s="13">
        <v>4520</v>
      </c>
      <c r="B31" s="21" t="s">
        <v>53</v>
      </c>
      <c r="C31" s="26"/>
    </row>
    <row r="32" spans="1:3" s="6" customFormat="1" ht="14.25" hidden="1">
      <c r="A32" s="13">
        <v>4530</v>
      </c>
      <c r="B32" s="21" t="s">
        <v>25</v>
      </c>
      <c r="C32" s="26">
        <v>0</v>
      </c>
    </row>
    <row r="33" spans="1:3" s="6" customFormat="1" ht="14.25" hidden="1">
      <c r="A33" s="13">
        <v>4610</v>
      </c>
      <c r="B33" s="21" t="s">
        <v>59</v>
      </c>
      <c r="C33" s="26">
        <v>0</v>
      </c>
    </row>
    <row r="34" spans="1:3" s="6" customFormat="1" ht="25.5">
      <c r="A34" s="13">
        <v>4700</v>
      </c>
      <c r="B34" s="21" t="s">
        <v>50</v>
      </c>
      <c r="C34" s="26">
        <v>6950</v>
      </c>
    </row>
    <row r="35" spans="1:3" s="6" customFormat="1" ht="14.25" hidden="1">
      <c r="A35" s="13">
        <v>6060</v>
      </c>
      <c r="B35" s="21" t="s">
        <v>23</v>
      </c>
      <c r="C35" s="26">
        <v>0</v>
      </c>
    </row>
    <row r="36" spans="1:3" s="6" customFormat="1" ht="14.25">
      <c r="A36" s="55" t="s">
        <v>15</v>
      </c>
      <c r="B36" s="55"/>
      <c r="C36" s="22">
        <f>C13-C15</f>
        <v>0</v>
      </c>
    </row>
    <row r="37" spans="1:3" s="40" customFormat="1" ht="15" customHeight="1">
      <c r="A37" s="52" t="s">
        <v>17</v>
      </c>
      <c r="B37" s="52"/>
      <c r="C37" s="46">
        <f>C15+C36</f>
        <v>1062072</v>
      </c>
    </row>
    <row r="38" spans="1:3" ht="17.25" customHeight="1">
      <c r="A38" s="49"/>
      <c r="B38" s="49"/>
      <c r="C38" s="49"/>
    </row>
    <row r="39" spans="1:3" ht="13.5" customHeight="1">
      <c r="A39" s="5"/>
      <c r="B39" s="5" t="s">
        <v>63</v>
      </c>
      <c r="C39" s="12"/>
    </row>
    <row r="40" spans="1:3" ht="13.5" customHeight="1">
      <c r="A40" s="5"/>
      <c r="B40" s="5"/>
      <c r="C40" s="12"/>
    </row>
    <row r="41" ht="13.5" customHeight="1"/>
  </sheetData>
  <sheetProtection/>
  <mergeCells count="7">
    <mergeCell ref="A1:C1"/>
    <mergeCell ref="A38:C38"/>
    <mergeCell ref="B14:C14"/>
    <mergeCell ref="A2:C2"/>
    <mergeCell ref="A36:B36"/>
    <mergeCell ref="A37:B37"/>
    <mergeCell ref="A13:B1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6.25390625" style="2" customWidth="1"/>
    <col min="2" max="2" width="62.25390625" style="2" customWidth="1"/>
    <col min="3" max="3" width="19.875" style="2" customWidth="1"/>
    <col min="4" max="16384" width="9.125" style="2" customWidth="1"/>
  </cols>
  <sheetData>
    <row r="1" spans="1:3" s="4" customFormat="1" ht="60" customHeight="1">
      <c r="A1" s="50" t="s">
        <v>41</v>
      </c>
      <c r="B1" s="50"/>
      <c r="C1" s="50"/>
    </row>
    <row r="2" spans="1:3" s="4" customFormat="1" ht="41.25" customHeight="1">
      <c r="A2" s="51" t="s">
        <v>67</v>
      </c>
      <c r="B2" s="51"/>
      <c r="C2" s="51"/>
    </row>
    <row r="3" spans="1:3" s="3" customFormat="1" ht="30.75" customHeight="1">
      <c r="A3" s="13" t="s">
        <v>0</v>
      </c>
      <c r="B3" s="13" t="s">
        <v>27</v>
      </c>
      <c r="C3" s="14" t="s">
        <v>40</v>
      </c>
    </row>
    <row r="4" spans="1:3" s="3" customFormat="1" ht="15" hidden="1">
      <c r="A4" s="10"/>
      <c r="B4" s="11" t="s">
        <v>10</v>
      </c>
      <c r="C4" s="9">
        <v>0</v>
      </c>
    </row>
    <row r="5" spans="1:3" s="34" customFormat="1" ht="15.75">
      <c r="A5" s="32"/>
      <c r="B5" s="35" t="s">
        <v>18</v>
      </c>
      <c r="C5" s="33">
        <f>SUM(C6:C7)</f>
        <v>852450</v>
      </c>
    </row>
    <row r="6" spans="1:3" s="3" customFormat="1" ht="15">
      <c r="A6" s="15" t="s">
        <v>3</v>
      </c>
      <c r="B6" s="11" t="s">
        <v>13</v>
      </c>
      <c r="C6" s="9">
        <v>67000</v>
      </c>
    </row>
    <row r="7" spans="1:3" s="3" customFormat="1" ht="15">
      <c r="A7" s="15" t="s">
        <v>28</v>
      </c>
      <c r="B7" s="11" t="s">
        <v>29</v>
      </c>
      <c r="C7" s="9">
        <v>785450</v>
      </c>
    </row>
    <row r="8" spans="1:3" s="34" customFormat="1" ht="15" customHeight="1">
      <c r="A8" s="65" t="s">
        <v>14</v>
      </c>
      <c r="B8" s="66"/>
      <c r="C8" s="45">
        <f>C4+C5</f>
        <v>852450</v>
      </c>
    </row>
    <row r="9" spans="1:3" s="34" customFormat="1" ht="15" customHeight="1">
      <c r="A9" s="67"/>
      <c r="B9" s="59"/>
      <c r="C9" s="60"/>
    </row>
    <row r="10" spans="1:5" s="34" customFormat="1" ht="15" customHeight="1">
      <c r="A10" s="36"/>
      <c r="B10" s="43" t="s">
        <v>20</v>
      </c>
      <c r="C10" s="39">
        <f>SUM(C11:C25)</f>
        <v>852450</v>
      </c>
      <c r="D10" s="44"/>
      <c r="E10" s="44"/>
    </row>
    <row r="11" spans="1:5" s="3" customFormat="1" ht="15" customHeight="1">
      <c r="A11" s="20">
        <v>3020</v>
      </c>
      <c r="B11" s="21" t="s">
        <v>21</v>
      </c>
      <c r="C11" s="23">
        <v>60000</v>
      </c>
      <c r="D11" s="19"/>
      <c r="E11" s="18"/>
    </row>
    <row r="12" spans="1:5" s="3" customFormat="1" ht="15" customHeight="1" hidden="1">
      <c r="A12" s="20">
        <v>4110</v>
      </c>
      <c r="B12" s="21" t="s">
        <v>9</v>
      </c>
      <c r="C12" s="23">
        <v>0</v>
      </c>
      <c r="D12" s="19"/>
      <c r="E12" s="18"/>
    </row>
    <row r="13" spans="1:5" s="3" customFormat="1" ht="15" customHeight="1" hidden="1">
      <c r="A13" s="20">
        <v>4120</v>
      </c>
      <c r="B13" s="21" t="s">
        <v>22</v>
      </c>
      <c r="C13" s="23">
        <v>0</v>
      </c>
      <c r="D13" s="19"/>
      <c r="E13" s="18"/>
    </row>
    <row r="14" spans="1:5" s="3" customFormat="1" ht="15" customHeight="1" hidden="1">
      <c r="A14" s="20">
        <v>4170</v>
      </c>
      <c r="B14" s="21" t="s">
        <v>16</v>
      </c>
      <c r="C14" s="23">
        <v>0</v>
      </c>
      <c r="D14" s="19"/>
      <c r="E14" s="18"/>
    </row>
    <row r="15" spans="1:5" s="3" customFormat="1" ht="15" customHeight="1" hidden="1">
      <c r="A15" s="20">
        <v>4190</v>
      </c>
      <c r="B15" s="21" t="s">
        <v>58</v>
      </c>
      <c r="C15" s="23">
        <v>0</v>
      </c>
      <c r="D15" s="19"/>
      <c r="E15" s="18"/>
    </row>
    <row r="16" spans="1:5" s="3" customFormat="1" ht="15" customHeight="1">
      <c r="A16" s="20">
        <v>4210</v>
      </c>
      <c r="B16" s="21" t="s">
        <v>4</v>
      </c>
      <c r="C16" s="23">
        <v>150000</v>
      </c>
      <c r="D16" s="19"/>
      <c r="E16" s="18"/>
    </row>
    <row r="17" spans="1:5" s="3" customFormat="1" ht="15" customHeight="1">
      <c r="A17" s="20">
        <v>4220</v>
      </c>
      <c r="B17" s="21" t="s">
        <v>30</v>
      </c>
      <c r="C17" s="23">
        <v>367000</v>
      </c>
      <c r="D17" s="19"/>
      <c r="E17" s="18"/>
    </row>
    <row r="18" spans="1:5" s="3" customFormat="1" ht="15" customHeight="1">
      <c r="A18" s="20">
        <v>4240</v>
      </c>
      <c r="B18" s="21" t="s">
        <v>5</v>
      </c>
      <c r="C18" s="23">
        <v>43000</v>
      </c>
      <c r="D18" s="19"/>
      <c r="E18" s="18"/>
    </row>
    <row r="19" spans="1:5" s="3" customFormat="1" ht="15" customHeight="1" hidden="1">
      <c r="A19" s="20">
        <v>4260</v>
      </c>
      <c r="B19" s="21" t="s">
        <v>19</v>
      </c>
      <c r="C19" s="23">
        <v>0</v>
      </c>
      <c r="D19" s="19"/>
      <c r="E19" s="18"/>
    </row>
    <row r="20" spans="1:5" s="3" customFormat="1" ht="15" customHeight="1">
      <c r="A20" s="20">
        <v>4270</v>
      </c>
      <c r="B20" s="21" t="s">
        <v>6</v>
      </c>
      <c r="C20" s="23">
        <v>94750</v>
      </c>
      <c r="D20" s="19"/>
      <c r="E20" s="18"/>
    </row>
    <row r="21" spans="1:5" s="3" customFormat="1" ht="15.75">
      <c r="A21" s="20">
        <v>4300</v>
      </c>
      <c r="B21" s="21" t="s">
        <v>7</v>
      </c>
      <c r="C21" s="23">
        <v>88500</v>
      </c>
      <c r="D21" s="19"/>
      <c r="E21" s="18"/>
    </row>
    <row r="22" spans="1:3" s="6" customFormat="1" ht="14.25">
      <c r="A22" s="13">
        <v>4360</v>
      </c>
      <c r="B22" s="21" t="s">
        <v>57</v>
      </c>
      <c r="C22" s="26">
        <v>9000</v>
      </c>
    </row>
    <row r="23" spans="1:5" s="3" customFormat="1" ht="15.75" hidden="1">
      <c r="A23" s="20">
        <v>4390</v>
      </c>
      <c r="B23" s="21" t="s">
        <v>48</v>
      </c>
      <c r="C23" s="23">
        <v>0</v>
      </c>
      <c r="D23" s="19"/>
      <c r="E23" s="18"/>
    </row>
    <row r="24" spans="1:5" s="3" customFormat="1" ht="15.75">
      <c r="A24" s="20">
        <v>4430</v>
      </c>
      <c r="B24" s="21" t="s">
        <v>8</v>
      </c>
      <c r="C24" s="23">
        <v>40200</v>
      </c>
      <c r="D24" s="19"/>
      <c r="E24" s="18"/>
    </row>
    <row r="25" spans="1:5" s="48" customFormat="1" ht="16.5" customHeight="1" hidden="1">
      <c r="A25" s="20">
        <v>4700</v>
      </c>
      <c r="B25" s="21" t="s">
        <v>55</v>
      </c>
      <c r="C25" s="23"/>
      <c r="D25" s="47"/>
      <c r="E25" s="47"/>
    </row>
    <row r="26" spans="1:3" s="3" customFormat="1" ht="15">
      <c r="A26" s="57" t="s">
        <v>15</v>
      </c>
      <c r="B26" s="58"/>
      <c r="C26" s="9">
        <f>C8-C10</f>
        <v>0</v>
      </c>
    </row>
    <row r="27" spans="1:3" s="34" customFormat="1" ht="15" customHeight="1">
      <c r="A27" s="56" t="s">
        <v>14</v>
      </c>
      <c r="B27" s="56"/>
      <c r="C27" s="45">
        <f>C10+C26</f>
        <v>852450</v>
      </c>
    </row>
    <row r="28" spans="1:3" s="3" customFormat="1" ht="17.25" customHeight="1">
      <c r="A28" s="49"/>
      <c r="B28" s="49"/>
      <c r="C28" s="49"/>
    </row>
    <row r="29" spans="1:3" ht="13.5" customHeight="1">
      <c r="A29" s="5"/>
      <c r="B29" s="5" t="s">
        <v>63</v>
      </c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</sheetData>
  <sheetProtection/>
  <mergeCells count="7">
    <mergeCell ref="A1:C1"/>
    <mergeCell ref="A2:C2"/>
    <mergeCell ref="A28:C28"/>
    <mergeCell ref="A27:B27"/>
    <mergeCell ref="A26:B26"/>
    <mergeCell ref="A8:B8"/>
    <mergeCell ref="A9:C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25390625" style="2" customWidth="1"/>
    <col min="2" max="2" width="62.25390625" style="2" customWidth="1"/>
    <col min="3" max="3" width="19.875" style="2" customWidth="1"/>
    <col min="4" max="16384" width="9.125" style="2" customWidth="1"/>
  </cols>
  <sheetData>
    <row r="1" spans="1:3" s="4" customFormat="1" ht="60" customHeight="1">
      <c r="A1" s="50" t="s">
        <v>45</v>
      </c>
      <c r="B1" s="50"/>
      <c r="C1" s="50"/>
    </row>
    <row r="2" spans="1:3" s="4" customFormat="1" ht="41.25" customHeight="1">
      <c r="A2" s="51" t="s">
        <v>67</v>
      </c>
      <c r="B2" s="51"/>
      <c r="C2" s="51"/>
    </row>
    <row r="3" spans="1:3" s="3" customFormat="1" ht="30.75" customHeight="1">
      <c r="A3" s="13" t="s">
        <v>0</v>
      </c>
      <c r="B3" s="13" t="s">
        <v>27</v>
      </c>
      <c r="C3" s="14" t="s">
        <v>40</v>
      </c>
    </row>
    <row r="4" spans="1:3" s="3" customFormat="1" ht="15" hidden="1">
      <c r="A4" s="10"/>
      <c r="B4" s="11" t="s">
        <v>10</v>
      </c>
      <c r="C4" s="9">
        <v>0</v>
      </c>
    </row>
    <row r="5" spans="1:3" s="34" customFormat="1" ht="15.75">
      <c r="A5" s="32"/>
      <c r="B5" s="35" t="s">
        <v>18</v>
      </c>
      <c r="C5" s="33">
        <f>SUM(C6:C8)</f>
        <v>130000</v>
      </c>
    </row>
    <row r="6" spans="1:3" s="34" customFormat="1" ht="15.75">
      <c r="A6" s="15" t="s">
        <v>2</v>
      </c>
      <c r="B6" s="68" t="s">
        <v>68</v>
      </c>
      <c r="C6" s="69">
        <v>10000</v>
      </c>
    </row>
    <row r="7" spans="1:3" s="3" customFormat="1" ht="15">
      <c r="A7" s="15" t="s">
        <v>3</v>
      </c>
      <c r="B7" s="11" t="s">
        <v>13</v>
      </c>
      <c r="C7" s="9">
        <v>120000</v>
      </c>
    </row>
    <row r="8" spans="1:3" s="3" customFormat="1" ht="15" hidden="1">
      <c r="A8" s="15" t="s">
        <v>28</v>
      </c>
      <c r="B8" s="11" t="s">
        <v>29</v>
      </c>
      <c r="C8" s="9">
        <v>0</v>
      </c>
    </row>
    <row r="9" spans="1:3" s="34" customFormat="1" ht="15" customHeight="1">
      <c r="A9" s="65" t="s">
        <v>14</v>
      </c>
      <c r="B9" s="66"/>
      <c r="C9" s="45">
        <f>C4+C5</f>
        <v>130000</v>
      </c>
    </row>
    <row r="10" spans="1:3" s="34" customFormat="1" ht="15" customHeight="1">
      <c r="A10" s="67"/>
      <c r="B10" s="59"/>
      <c r="C10" s="60"/>
    </row>
    <row r="11" spans="1:5" s="34" customFormat="1" ht="15" customHeight="1">
      <c r="A11" s="36"/>
      <c r="B11" s="43" t="s">
        <v>20</v>
      </c>
      <c r="C11" s="39">
        <f>SUM(C12:C28)</f>
        <v>130000</v>
      </c>
      <c r="D11" s="44"/>
      <c r="E11" s="44"/>
    </row>
    <row r="12" spans="1:5" s="3" customFormat="1" ht="15" customHeight="1" hidden="1">
      <c r="A12" s="20">
        <v>3020</v>
      </c>
      <c r="B12" s="21" t="s">
        <v>21</v>
      </c>
      <c r="C12" s="23">
        <v>0</v>
      </c>
      <c r="D12" s="19"/>
      <c r="E12" s="18"/>
    </row>
    <row r="13" spans="1:5" s="3" customFormat="1" ht="15" customHeight="1">
      <c r="A13" s="20">
        <v>4110</v>
      </c>
      <c r="B13" s="21" t="s">
        <v>9</v>
      </c>
      <c r="C13" s="23">
        <v>875</v>
      </c>
      <c r="D13" s="19"/>
      <c r="E13" s="18"/>
    </row>
    <row r="14" spans="1:5" s="3" customFormat="1" ht="15" customHeight="1">
      <c r="A14" s="20">
        <v>4120</v>
      </c>
      <c r="B14" s="21" t="s">
        <v>22</v>
      </c>
      <c r="C14" s="23">
        <v>123</v>
      </c>
      <c r="D14" s="19"/>
      <c r="E14" s="18"/>
    </row>
    <row r="15" spans="1:5" s="3" customFormat="1" ht="15" customHeight="1">
      <c r="A15" s="20">
        <v>4170</v>
      </c>
      <c r="B15" s="21" t="s">
        <v>16</v>
      </c>
      <c r="C15" s="23">
        <v>5000</v>
      </c>
      <c r="D15" s="19"/>
      <c r="E15" s="18"/>
    </row>
    <row r="16" spans="1:5" s="3" customFormat="1" ht="15" customHeight="1" hidden="1">
      <c r="A16" s="20">
        <v>4190</v>
      </c>
      <c r="B16" s="21" t="s">
        <v>58</v>
      </c>
      <c r="C16" s="23">
        <v>0</v>
      </c>
      <c r="D16" s="19"/>
      <c r="E16" s="18"/>
    </row>
    <row r="17" spans="1:5" s="3" customFormat="1" ht="15" customHeight="1">
      <c r="A17" s="20">
        <v>4210</v>
      </c>
      <c r="B17" s="21" t="s">
        <v>4</v>
      </c>
      <c r="C17" s="23">
        <v>29000</v>
      </c>
      <c r="D17" s="19"/>
      <c r="E17" s="18"/>
    </row>
    <row r="18" spans="1:5" s="3" customFormat="1" ht="15" customHeight="1" hidden="1">
      <c r="A18" s="20">
        <v>4220</v>
      </c>
      <c r="B18" s="21" t="s">
        <v>30</v>
      </c>
      <c r="C18" s="23">
        <v>0</v>
      </c>
      <c r="D18" s="19"/>
      <c r="E18" s="18"/>
    </row>
    <row r="19" spans="1:5" s="3" customFormat="1" ht="15" customHeight="1">
      <c r="A19" s="20">
        <v>4240</v>
      </c>
      <c r="B19" s="21" t="s">
        <v>5</v>
      </c>
      <c r="C19" s="23">
        <v>6000</v>
      </c>
      <c r="D19" s="19"/>
      <c r="E19" s="18"/>
    </row>
    <row r="20" spans="1:5" s="3" customFormat="1" ht="15" customHeight="1">
      <c r="A20" s="20">
        <v>4260</v>
      </c>
      <c r="B20" s="21" t="s">
        <v>19</v>
      </c>
      <c r="C20" s="23">
        <v>50000</v>
      </c>
      <c r="D20" s="19"/>
      <c r="E20" s="18"/>
    </row>
    <row r="21" spans="1:5" s="3" customFormat="1" ht="15" customHeight="1">
      <c r="A21" s="20">
        <v>4270</v>
      </c>
      <c r="B21" s="21" t="s">
        <v>6</v>
      </c>
      <c r="C21" s="23">
        <v>15000</v>
      </c>
      <c r="D21" s="19"/>
      <c r="E21" s="18"/>
    </row>
    <row r="22" spans="1:5" s="3" customFormat="1" ht="15.75">
      <c r="A22" s="20">
        <v>4300</v>
      </c>
      <c r="B22" s="21" t="s">
        <v>7</v>
      </c>
      <c r="C22" s="23">
        <v>19002</v>
      </c>
      <c r="D22" s="19"/>
      <c r="E22" s="18"/>
    </row>
    <row r="23" spans="1:3" s="6" customFormat="1" ht="14.25">
      <c r="A23" s="13">
        <v>4360</v>
      </c>
      <c r="B23" s="21" t="s">
        <v>57</v>
      </c>
      <c r="C23" s="26">
        <v>1500</v>
      </c>
    </row>
    <row r="24" spans="1:5" s="3" customFormat="1" ht="15.75" hidden="1">
      <c r="A24" s="20">
        <v>4390</v>
      </c>
      <c r="B24" s="21" t="s">
        <v>48</v>
      </c>
      <c r="C24" s="23">
        <v>0</v>
      </c>
      <c r="D24" s="19"/>
      <c r="E24" s="18"/>
    </row>
    <row r="25" spans="1:5" s="3" customFormat="1" ht="15.75" hidden="1">
      <c r="A25" s="20">
        <v>4410</v>
      </c>
      <c r="B25" s="21" t="s">
        <v>49</v>
      </c>
      <c r="C25" s="23">
        <v>1000</v>
      </c>
      <c r="D25" s="19"/>
      <c r="E25" s="18"/>
    </row>
    <row r="26" spans="1:5" s="3" customFormat="1" ht="15.75" hidden="1">
      <c r="A26" s="20">
        <v>4430</v>
      </c>
      <c r="B26" s="21" t="s">
        <v>8</v>
      </c>
      <c r="C26" s="23">
        <v>0</v>
      </c>
      <c r="D26" s="19"/>
      <c r="E26" s="18"/>
    </row>
    <row r="27" spans="1:5" s="3" customFormat="1" ht="15.75">
      <c r="A27" s="20">
        <v>4520</v>
      </c>
      <c r="B27" s="21" t="s">
        <v>69</v>
      </c>
      <c r="C27" s="23">
        <v>2000</v>
      </c>
      <c r="D27" s="19"/>
      <c r="E27" s="18"/>
    </row>
    <row r="28" spans="1:5" s="48" customFormat="1" ht="16.5" customHeight="1">
      <c r="A28" s="20">
        <v>4700</v>
      </c>
      <c r="B28" s="21" t="s">
        <v>55</v>
      </c>
      <c r="C28" s="23">
        <v>500</v>
      </c>
      <c r="D28" s="47"/>
      <c r="E28" s="47"/>
    </row>
    <row r="29" spans="1:3" s="3" customFormat="1" ht="15">
      <c r="A29" s="57" t="s">
        <v>15</v>
      </c>
      <c r="B29" s="58"/>
      <c r="C29" s="9">
        <f>C9-C11</f>
        <v>0</v>
      </c>
    </row>
    <row r="30" spans="1:3" s="34" customFormat="1" ht="15" customHeight="1">
      <c r="A30" s="56" t="s">
        <v>14</v>
      </c>
      <c r="B30" s="56"/>
      <c r="C30" s="45">
        <f>C11+C29</f>
        <v>130000</v>
      </c>
    </row>
    <row r="31" spans="1:3" s="3" customFormat="1" ht="17.25" customHeight="1">
      <c r="A31" s="49"/>
      <c r="B31" s="49"/>
      <c r="C31" s="49"/>
    </row>
    <row r="32" spans="1:3" ht="13.5" customHeight="1">
      <c r="A32" s="5"/>
      <c r="B32" s="5" t="s">
        <v>63</v>
      </c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</sheetData>
  <sheetProtection/>
  <mergeCells count="7">
    <mergeCell ref="A31:C31"/>
    <mergeCell ref="A1:C1"/>
    <mergeCell ref="A2:C2"/>
    <mergeCell ref="A9:B9"/>
    <mergeCell ref="A10:C10"/>
    <mergeCell ref="A29:B29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Śliwonik</dc:creator>
  <cp:keywords/>
  <dc:description/>
  <cp:lastModifiedBy>Anna_G</cp:lastModifiedBy>
  <cp:lastPrinted>2011-04-01T06:25:36Z</cp:lastPrinted>
  <dcterms:created xsi:type="dcterms:W3CDTF">1999-11-02T13:37:17Z</dcterms:created>
  <dcterms:modified xsi:type="dcterms:W3CDTF">2020-02-21T13:57:19Z</dcterms:modified>
  <cp:category/>
  <cp:version/>
  <cp:contentType/>
  <cp:contentStatus/>
</cp:coreProperties>
</file>